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835" tabRatio="944" firstSheet="21" activeTab="26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1">'公开表皮'!$A$1:$P$16</definedName>
    <definedName name="_xlnm.Print_Area" localSheetId="22">'目录'!$A$1:$A$21</definedName>
    <definedName name="_xlnm.Print_Area" hidden="1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 hidden="1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<sst xmlns="http://schemas.openxmlformats.org/spreadsheetml/2006/main" count="897" uniqueCount="328">
  <si>
    <t xml:space="preserve"> </t>
  </si>
  <si>
    <t>目        录</t>
  </si>
  <si>
    <t>公开表1</t>
  </si>
  <si>
    <t>部门名称：抚顺市统计局</t>
  </si>
  <si>
    <t>单位：万元</t>
  </si>
  <si>
    <t>项          目</t>
  </si>
  <si>
    <t>预算数</t>
  </si>
  <si>
    <t>一、财政拨款收入</t>
  </si>
  <si>
    <t xml:space="preserve">  统计信息事务</t>
  </si>
  <si>
    <t>二、纳入预算管理的专项收入</t>
  </si>
  <si>
    <t>三、纳入预算管理的行政事业性收费</t>
  </si>
  <si>
    <t xml:space="preserve">    专项统计业务</t>
  </si>
  <si>
    <t>四、国有资源（资产）有偿使用收入</t>
  </si>
  <si>
    <t>五、政府住房收入</t>
  </si>
  <si>
    <t>六、纳入政府性基金预算管理收入</t>
  </si>
  <si>
    <t xml:space="preserve">  行政事业单位离退休</t>
  </si>
  <si>
    <t>七、纳入专户管理的行政事业性收费</t>
  </si>
  <si>
    <t xml:space="preserve">    归口管理的行政单位离退休</t>
  </si>
  <si>
    <t xml:space="preserve">    机关事业单位基本养老保险缴费支出</t>
  </si>
  <si>
    <t xml:space="preserve">  行政事业单位医疗</t>
  </si>
  <si>
    <t xml:space="preserve">    行政单位医疗</t>
  </si>
  <si>
    <t xml:space="preserve">  住房改革支出</t>
  </si>
  <si>
    <t xml:space="preserve">    住房公积金</t>
  </si>
  <si>
    <t>支    出    总    计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</si>
  <si>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</si>
  <si>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</si>
  <si>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</si>
  <si>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</si>
  <si>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</si>
  <si>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</si>
  <si>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</si>
  <si>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</si>
  <si>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</si>
  <si>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</si>
  <si>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</si>
  <si>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</si>
  <si>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抚顺市统计局本级</t>
  </si>
  <si>
    <t>公开表3</t>
  </si>
  <si>
    <t>科目编码</t>
  </si>
  <si>
    <t>科目名称</t>
  </si>
  <si>
    <t>类</t>
  </si>
  <si>
    <t>款</t>
  </si>
  <si>
    <t>项</t>
  </si>
  <si>
    <t>抚顺市统计局</t>
  </si>
  <si>
    <t>201</t>
  </si>
  <si>
    <t>一般公共服务支出</t>
  </si>
  <si>
    <t>05</t>
  </si>
  <si>
    <t xml:space="preserve">  </t>
  </si>
  <si>
    <t>01</t>
  </si>
  <si>
    <t>208</t>
  </si>
  <si>
    <t>社会保障和就业支出</t>
  </si>
  <si>
    <t>210</t>
  </si>
  <si>
    <t>11</t>
  </si>
  <si>
    <t>221</t>
  </si>
  <si>
    <t>住房保障支出</t>
  </si>
  <si>
    <t>02</t>
  </si>
  <si>
    <t>公开表4</t>
  </si>
  <si>
    <t>公开表5</t>
  </si>
  <si>
    <t>部门名称：</t>
  </si>
  <si>
    <t>资金来源</t>
  </si>
  <si>
    <t>公开表6</t>
  </si>
  <si>
    <t>财政拨款收入预算</t>
  </si>
  <si>
    <t>财政拨款支出预算</t>
  </si>
  <si>
    <t>公开表7</t>
  </si>
  <si>
    <t>支出内容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</si>
  <si>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</si>
  <si>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</si>
  <si>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</si>
  <si>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</si>
  <si>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</si>
  <si>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</si>
  <si>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</si>
  <si>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</si>
  <si>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公开表9</t>
  </si>
  <si>
    <t>公开表10</t>
  </si>
  <si>
    <t>人员经费</t>
  </si>
  <si>
    <t>公用经费</t>
  </si>
  <si>
    <t>一般公共预算基本支出合计</t>
  </si>
  <si>
    <t>301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</si>
  <si>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</si>
  <si>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</si>
  <si>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</si>
  <si>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</si>
  <si>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</si>
  <si>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</si>
  <si>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30108</t>
  </si>
  <si>
    <t xml:space="preserve">  机关事业单位基本养老保险缴费</t>
  </si>
  <si>
    <t>30110</t>
  </si>
  <si>
    <t xml:space="preserve">  职工基本医疗保险缴费</t>
  </si>
  <si>
    <t>30112</t>
  </si>
  <si>
    <t xml:space="preserve">  其他社会保障缴费</t>
  </si>
  <si>
    <t>30113</t>
  </si>
  <si>
    <t xml:space="preserve">  住房公积金</t>
  </si>
  <si>
    <t>302</t>
  </si>
  <si>
    <t>30201</t>
  </si>
  <si>
    <t xml:space="preserve">  办公费</t>
  </si>
  <si>
    <t>30207</t>
  </si>
  <si>
    <t xml:space="preserve">  邮电费</t>
  </si>
  <si>
    <t>30208</t>
  </si>
  <si>
    <t xml:space="preserve">  取暖费</t>
  </si>
  <si>
    <t>30211</t>
  </si>
  <si>
    <t xml:space="preserve">  差旅费</t>
  </si>
  <si>
    <t>30217</t>
  </si>
  <si>
    <t xml:space="preserve">  公务接待费</t>
  </si>
  <si>
    <t>30226</t>
  </si>
  <si>
    <t xml:space="preserve">  劳务费</t>
  </si>
  <si>
    <t>30228</t>
  </si>
  <si>
    <t xml:space="preserve">  工会经费</t>
  </si>
  <si>
    <t>30231</t>
  </si>
  <si>
    <t xml:space="preserve">  公务用车运行维护费</t>
  </si>
  <si>
    <t>30239</t>
  </si>
  <si>
    <t xml:space="preserve">  其他交通费用</t>
  </si>
  <si>
    <t>30299</t>
  </si>
  <si>
    <t xml:space="preserve">  其他商品和服务支出</t>
  </si>
  <si>
    <t>303</t>
  </si>
  <si>
    <t>30301</t>
  </si>
  <si>
    <t xml:space="preserve">  离休费</t>
  </si>
  <si>
    <t>30302</t>
  </si>
  <si>
    <t xml:space="preserve">  退休费</t>
  </si>
  <si>
    <t>30305</t>
  </si>
  <si>
    <t xml:space="preserve">  生活补助</t>
  </si>
  <si>
    <t>30399</t>
  </si>
  <si>
    <t xml:space="preserve">  其他对个人和家庭的补助支出</t>
  </si>
  <si>
    <t>公开表11</t>
  </si>
  <si>
    <t>注：本部门没有纳入预算管理的行政事业性收费预算拨款收入，也没有使用纳入预算管理的行政事业性收费安排的支出，故本表无数据。</t>
  </si>
  <si>
    <t>公开表12</t>
  </si>
  <si>
    <t>注：本部门没有纳入预算管理的政府性基金收入，也没有使用纳入预算管理的政府性基金收入安排的支出，故本表无数据。</t>
  </si>
  <si>
    <r>
      <t>公开表1</t>
    </r>
    <r>
      <rPr>
        <b/>
        <sz val="10"/>
        <rFont val="宋体"/>
        <family val="0"/>
      </rPr>
      <t>3</t>
    </r>
  </si>
  <si>
    <t>注：本部门没有国有资本经营预算安排的支出，故本表无数据。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</si>
  <si>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</si>
  <si>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</si>
  <si>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</si>
  <si>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</si>
  <si>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统计业务</t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</si>
  <si>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</si>
  <si>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</si>
  <si>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</si>
  <si>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</si>
  <si>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</si>
  <si>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</si>
  <si>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</si>
  <si>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</si>
  <si>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</si>
  <si>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</si>
  <si>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</si>
  <si>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</si>
  <si>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注：2018年本部门没有政府购买服务支出，故本表无数据。</t>
  </si>
  <si>
    <t>公开表17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</si>
  <si>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</si>
  <si>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</si>
  <si>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</si>
  <si>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</si>
  <si>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</si>
  <si>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</si>
  <si>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</si>
  <si>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</si>
  <si>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r>
      <t>公开表1</t>
    </r>
    <r>
      <rPr>
        <b/>
        <sz val="10"/>
        <rFont val="宋体"/>
        <family val="0"/>
      </rPr>
      <t>8</t>
    </r>
  </si>
  <si>
    <t>科目代码</t>
  </si>
  <si>
    <t>3020101</t>
  </si>
  <si>
    <t xml:space="preserve">    办公费</t>
  </si>
  <si>
    <t>3020701</t>
  </si>
  <si>
    <t xml:space="preserve">    邮电费</t>
  </si>
  <si>
    <t>3020804</t>
  </si>
  <si>
    <t xml:space="preserve">    公用取暖费</t>
  </si>
  <si>
    <t>3021101</t>
  </si>
  <si>
    <t xml:space="preserve">    差旅费</t>
  </si>
  <si>
    <t>3021701</t>
  </si>
  <si>
    <t xml:space="preserve">    公务接待费</t>
  </si>
  <si>
    <t>3022601</t>
  </si>
  <si>
    <t xml:space="preserve">    劳务费（临时用工、劳务派遣）</t>
  </si>
  <si>
    <t>3022801</t>
  </si>
  <si>
    <t xml:space="preserve">    工会经费（上缴）</t>
  </si>
  <si>
    <t>3022802</t>
  </si>
  <si>
    <t xml:space="preserve">    工会经费（留存）</t>
  </si>
  <si>
    <t>3023101</t>
  </si>
  <si>
    <t xml:space="preserve">    公务用车运行维护费（已车改）</t>
  </si>
  <si>
    <t>3023901</t>
  </si>
  <si>
    <t xml:space="preserve">    其他交通费用</t>
  </si>
  <si>
    <t>3029902</t>
  </si>
  <si>
    <t xml:space="preserve">    离退休人员公用经费</t>
  </si>
  <si>
    <t>项目年度绩效目标</t>
  </si>
  <si>
    <t>确保联网直报单位网上直报工作顺利进行，通过服务业、文化产业、GDP核算、固定资产投资、创新科技等专项调查，全面掌握各行业的总体规模和分布情况，了解各行业发展的特点、政策环境、阻碍因素，对全市经济运行情况进行监督预警，为市领导相关部门提供咨询及决策参考。</t>
  </si>
  <si>
    <t>1月-12月，各专项调查培训、调查、数据审核、汇总上报工作；1-12月，统计报表及各专项调查表的印刷工作；1-12月，联网直报单位网上报送工作。</t>
  </si>
  <si>
    <t>改进统计方法，全面真实反映经济发展情况。</t>
  </si>
  <si>
    <t>提高统计人员素质，提升全市统计工作水平。</t>
  </si>
  <si>
    <t>对全市经济运行情况进行监督预警，为市领导相关部门提供咨询及决策参考。</t>
  </si>
  <si>
    <t>抚顺市统计局2019年部门预算和“三公”经费预算公开表</t>
  </si>
  <si>
    <t xml:space="preserve">                    一、2019年部门收支总体情况表 </t>
  </si>
  <si>
    <t xml:space="preserve">                    二、2019年部门收支总体情况（分单位） </t>
  </si>
  <si>
    <t xml:space="preserve">                    三、2019年部门收入总体情况表 </t>
  </si>
  <si>
    <t xml:space="preserve">                    四、2019年部门支出总体情况表</t>
  </si>
  <si>
    <t xml:space="preserve">                    五、2019年部门支出总体情况表（按功能科目） </t>
  </si>
  <si>
    <t xml:space="preserve">                    六、2019年部门财政拨款收支总体情况表 </t>
  </si>
  <si>
    <t xml:space="preserve">                    七、2019年部门财政拨款支出总体情况表（按功能科目） </t>
  </si>
  <si>
    <t xml:space="preserve">                    八、2019年部门一般公共预算支出情况表 </t>
  </si>
  <si>
    <t xml:space="preserve">                    九、2019年部门一般公共预算基本支出情况表</t>
  </si>
  <si>
    <t xml:space="preserve">                    十、2019年一般公共预算基本支出按经济分类情况表</t>
  </si>
  <si>
    <t xml:space="preserve">                    十一、2019年纳入预算管理的行政事业性收费预算支出情况表 </t>
  </si>
  <si>
    <t xml:space="preserve">                    十二、2019年部门（政府性基金收入）政府性基金预算支出情况表 </t>
  </si>
  <si>
    <t xml:space="preserve">                    十三、2019年部门（国有资本经营收入）国有资本经营预算支出情况表</t>
  </si>
  <si>
    <t xml:space="preserve">                    十四、2019年部门项目支出预算表</t>
  </si>
  <si>
    <t xml:space="preserve">                    十五、2019年部门政府采购支出预算表</t>
  </si>
  <si>
    <t xml:space="preserve">                    十六、2019年部门政府购买服务支出预算表</t>
  </si>
  <si>
    <t xml:space="preserve">                    十七、2019年部门一般公共预算“三公”经费支出情况表 </t>
  </si>
  <si>
    <t xml:space="preserve">                    十八、2019年部门一般公共预算机关运行经费明细表</t>
  </si>
  <si>
    <t xml:space="preserve">                    十九、2019年部门项目支出预算绩效目标情况表</t>
  </si>
  <si>
    <t>收                             入</t>
  </si>
  <si>
    <t>支                        出</t>
  </si>
  <si>
    <t>财政拨款</t>
  </si>
  <si>
    <t>本级财政收入</t>
  </si>
  <si>
    <t>省转移支付收入</t>
  </si>
  <si>
    <t xml:space="preserve">    行政运行（统计信息事务）</t>
  </si>
  <si>
    <t>五、政府住房基金收入</t>
  </si>
  <si>
    <t>六、其他收入</t>
  </si>
  <si>
    <t>七、债务转贷收入</t>
  </si>
  <si>
    <t>卫生健康支出</t>
  </si>
  <si>
    <t>八、纳入政府性基金预算管理收入</t>
  </si>
  <si>
    <t>基金收入</t>
  </si>
  <si>
    <t>债务转贷收入</t>
  </si>
  <si>
    <t>九、财政专户收入</t>
  </si>
  <si>
    <t>收    入    总    计</t>
  </si>
  <si>
    <t>2019年部门收支总体情况表</t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</si>
  <si>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年部门收支总体情况表（分单位）</t>
    </r>
  </si>
  <si>
    <t xml:space="preserve">  05</t>
  </si>
  <si>
    <t xml:space="preserve">  11</t>
  </si>
  <si>
    <t xml:space="preserve">  02</t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</si>
  <si>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年部门收入总体情况表</t>
    </r>
  </si>
  <si>
    <t xml:space="preserve">  201</t>
  </si>
  <si>
    <t xml:space="preserve">  208</t>
  </si>
  <si>
    <t xml:space="preserve">  210</t>
  </si>
  <si>
    <t xml:space="preserve">  221</t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</si>
  <si>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年部门支出总体情况表</t>
    </r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</si>
  <si>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年部门支出总体情况表（按功能科目）</t>
    </r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</si>
  <si>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年部门财政拨款收支总体情况表</t>
    </r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</si>
  <si>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年部门财政拨款收支总体情况表（按功能科目）</t>
    </r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</si>
  <si>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年部门一般公共预算支出情况表</t>
    </r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</si>
  <si>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年部门一般公共预算基本支出表</t>
    </r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</si>
  <si>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年部门一般公共预算基本支出情况表（按经济分类）</t>
    </r>
  </si>
  <si>
    <t xml:space="preserve">  30101</t>
  </si>
  <si>
    <t xml:space="preserve">    基本工资（统发）</t>
  </si>
  <si>
    <t xml:space="preserve">  30102</t>
  </si>
  <si>
    <t xml:space="preserve">    津贴补贴（统发）</t>
  </si>
  <si>
    <t xml:space="preserve">    津贴补贴（非统发）</t>
  </si>
  <si>
    <t xml:space="preserve">  30103</t>
  </si>
  <si>
    <t xml:space="preserve">    奖金（统发）</t>
  </si>
  <si>
    <t xml:space="preserve">  30108</t>
  </si>
  <si>
    <t xml:space="preserve">    机关事业单位基本养老保险缴费（非统发）</t>
  </si>
  <si>
    <t xml:space="preserve">  30110</t>
  </si>
  <si>
    <t xml:space="preserve">    职工基本医疗保险缴费（非统发）</t>
  </si>
  <si>
    <t xml:space="preserve">  30112</t>
  </si>
  <si>
    <t xml:space="preserve">    医保大病统筹（含风险调剂金）（非统发）</t>
  </si>
  <si>
    <t xml:space="preserve">  30113</t>
  </si>
  <si>
    <t xml:space="preserve">    住房公积金（统发）</t>
  </si>
  <si>
    <t xml:space="preserve">  30201</t>
  </si>
  <si>
    <t xml:space="preserve">  30207</t>
  </si>
  <si>
    <t xml:space="preserve">  30208</t>
  </si>
  <si>
    <t xml:space="preserve">  30211</t>
  </si>
  <si>
    <t xml:space="preserve">  30217</t>
  </si>
  <si>
    <t xml:space="preserve">  30226</t>
  </si>
  <si>
    <t xml:space="preserve">  30228</t>
  </si>
  <si>
    <t xml:space="preserve">  30231</t>
  </si>
  <si>
    <t xml:space="preserve">  30239</t>
  </si>
  <si>
    <t xml:space="preserve">  30299</t>
  </si>
  <si>
    <t>3029949</t>
  </si>
  <si>
    <t xml:space="preserve">    其他商品和服务支出</t>
  </si>
  <si>
    <t xml:space="preserve">  30301</t>
  </si>
  <si>
    <t xml:space="preserve">    离休费（统发）</t>
  </si>
  <si>
    <t xml:space="preserve">    离休费（非统发）</t>
  </si>
  <si>
    <t xml:space="preserve">  30302</t>
  </si>
  <si>
    <t xml:space="preserve">    退休费（非统发）</t>
  </si>
  <si>
    <t xml:space="preserve">  30305</t>
  </si>
  <si>
    <t xml:space="preserve">    在职遗属补助</t>
  </si>
  <si>
    <t xml:space="preserve">    离退遗属补助</t>
  </si>
  <si>
    <t xml:space="preserve">  30399</t>
  </si>
  <si>
    <t xml:space="preserve">    其他对个人和家庭的补助（统发）</t>
  </si>
  <si>
    <r>
      <t>201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年预算数</t>
    </r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</si>
  <si>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年纳入预算管理的行政事业性收费预算支出表</t>
    </r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</si>
  <si>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年部门（政府性基金收入）政府性基金预算支出表</t>
    </r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</si>
  <si>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年部门（国有资本经营收入）国有资本经营预算支出表</t>
    </r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</si>
  <si>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年部门项目支出预算表</t>
    </r>
  </si>
  <si>
    <t>机关商品和服务支出40万元：一、印刷费5万元：1、统计年鉴100本，0.5万元；2、统计月报500本，0.5万元；3、统计资料、统计分析、统计报告共计24期，0.5万元；4、各种定期报表、调查表、情况表印刷费1.5万元；5、经济普查资料汇编、分析资料等2万元。二、差旅费7万元：到各县区指导统计调查工作，数据核查、联审，参加国家及省里组织的各专项调查的培训等。三、维修维护费10万元：1、统计专线租线费6万元；2、电脑耗材及电子设备检测4万元。四、培训费8.9万元：1、全年两期对全市125家单位及相关部门召开投资统计制度培训费0.6万元；2、对全市152家房地产开发企业召开消化库存、联审培训会0.5万元；3、对全市100家客货运输汽车车主进行能源消费调查培训和对233家规模以上服务业企业重点企业培训费共计0.7万元；4、定期面向8个县区、多个重点乡镇街道及240家规模以上工业企业的统计人员召开联审会议，每年四次培训费用共1.2万元；5、对全市100家规下工业样本企业培训费0.5万元；6、对84个乡镇的调查员、指导员及县区统计局相关人员约100人进行人口变动调查培训费0.6万元；7、全年多期召开部门数据处理和管理系统培训费1万元；8、经济普查资料汇编、计算机操作及处理培训费1.8万元；9、R&amp;D资源清查业务培训费2万元。五、办公费4.5万元：1、人口变动调查为1000户调查户购置宣传品，每户8元标准，0.8万元；2、100家规下工业样本企业发放纪念品，每家企业150元，1.5万元；3、购置经济普查、第三次全国R&amp;D调查调查员用的本、笔、计算器及手提袋和U盘等2.2万元。六、劳务费4.6万元：1、人口变动调查调查员补助0.72万元，全市8个入户调查的调查小区，每个小区配备一名调查员，一名指导员，8个县区每个县区雇佣一名录入员，共计24人，每人补助300元；2、规下工业调查辅助调查员补助0.74万元，全市25个样本村，12个乡镇街道，共计37人，每人200元；3、规下工业个体调查户补助0.64万元，全市共400户，每季度每户4元；4、第三次全国R&amp;D资源清查企业500户，每户按50元标准，补助2.5万元。</t>
  </si>
  <si>
    <t>机关商品和服务支出40万元：一、印刷费5万元：1、统计年鉴100本，0.5万元；2、统计月报500本，0.5万元；3、统计资料、统计分析、统计报告共计24期，0.5万元；4、各种定期报表、调查表、情况表印刷费1.5万元；5、经济普查资料汇编、分析资料等2万元。二、差旅费7万元：到各县区指导统计调查工作，数据核查、联审，参加国家及省里组织的各专项调查的培训等。三、维修维护费10万元：1、统计专线租线费6万元；2、电脑耗材及电子设备检测4万元。四、培训费8.9万元：1、全年两期对全市125家单位及相关部门召开投资统计制度培训费0.6万元；2、对全市152家房地产开发企业召开消化库存、联审培训会0.5万元；3、对全市100家客货运输汽车车主进行能源消费调查培训和对233家规模以上服务业企业重点企业培训费共计0.7万元；4、定期面向8个县区、多个重点乡镇街道及240家规模以上工业企业的统计人员召开联审会议，每年四次培训费用共1.2万元；5、对全市100家规下工业样本企业培训费0.5万元；6、对84个乡镇的调查员、指导员及县区统计局相关人员约100人进行人口变动调查培训费0.6万元；7、全年多期召开部门数据处理和管理系统培训费1万元；8、经济普查资料汇编、计算机操作及处理培训费1.8万元；9、R&amp;D资源清查业务培训费2万元。五、办公费4.5万元：1、人口变动调查为1000户调查户购置宣传品，每户8元标准，0.8万元；2、100家规下工业样本企业发放纪念品，每家企业150元，1.5万元；3、购置经济普查、第三次全国R&amp;D调查调查员用的本、笔、计算器及手提袋和U盘等2.2万元。六、劳务费4.6万元：1、人口变动调查调查员补助0.72万元，全市8个入户调查的调查小区，每个小区配备一名调查员，一名指导员，8个县区每个县区雇佣一名录入员，共计24人，每人补助300元；2、规下工业调查辅助调查员补助0.74万元，全市25个样本村，12个乡镇街道，共计37人，每人200元；3、规下工业个体调查户补助0.64万元，全市共400户，每季度每户4元；4、第三次全国R&amp;D资源清查企业500户，每户按50元标准，补助2.5万元。</t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</si>
  <si>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年部门政府采购支出预算表</t>
    </r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</si>
  <si>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年部门政府购买服务支出预算表</t>
    </r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</si>
  <si>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年部门一般公共预算“三公”经费支出情况表</t>
    </r>
  </si>
  <si>
    <r>
      <t>201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年预算</t>
    </r>
  </si>
  <si>
    <r>
      <t>201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>年预算</t>
    </r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</si>
  <si>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年部门一般公共预算机关运行经费明细表</t>
    </r>
  </si>
  <si>
    <t>抚顺市2019年市本级部门预算项目支出绩效情况表</t>
  </si>
  <si>
    <t>项目单位：</t>
  </si>
  <si>
    <t>主管部门：</t>
  </si>
  <si>
    <t>资金管理处室：</t>
  </si>
  <si>
    <t>行政政法处</t>
  </si>
  <si>
    <t>总计</t>
  </si>
  <si>
    <t>行政事业性收费</t>
  </si>
  <si>
    <t>专项收入</t>
  </si>
  <si>
    <t>财政专户收入</t>
  </si>
  <si>
    <t>政府性基金收入</t>
  </si>
  <si>
    <t>国有资源（资产）有偿使用收入</t>
  </si>
  <si>
    <t>政府住房基金收入</t>
  </si>
  <si>
    <t>其他收入</t>
  </si>
  <si>
    <t>备注</t>
  </si>
  <si>
    <t>**</t>
  </si>
  <si>
    <t>项目详细内容</t>
  </si>
  <si>
    <t>项目立项依据</t>
  </si>
  <si>
    <t>根据《辽宁省服务业统计报表制度》，《抚顺市全面开展固定资产投资统计制度方法改革试点方案》和实际工作需要。</t>
  </si>
  <si>
    <t>项目概况及保证措施</t>
  </si>
  <si>
    <t>各统计专项调查的培训教材、调查表、情况表、综合分析报告以及统计年鉴经费印刷，统计专线维修维护，统计专项调查包括服务业调查、妇女儿童发展规划监测、私营个体贸易餐饮调查、县域经济调查、文化产业调查、科技创新调查、固定资产投资统计制度方法改革试点等的培训工作。</t>
  </si>
  <si>
    <t>项目实施计划</t>
  </si>
  <si>
    <t>项目具体绩效指标</t>
  </si>
  <si>
    <t>产出指标包括（数量指标、质量指标、时效指标等）</t>
  </si>
  <si>
    <t>产出指标1</t>
  </si>
  <si>
    <t>印刷统计年鉴经费100本，统计月报500本。</t>
  </si>
  <si>
    <t>效益指标（包括经济效益、社会效益、生态效益、服务对象满意度等）</t>
  </si>
  <si>
    <t>效益指标1</t>
  </si>
  <si>
    <t>产出指标2</t>
  </si>
  <si>
    <t>印刷统计资料、统计分析、统计报告共计24期。</t>
  </si>
  <si>
    <t>效益指标2</t>
  </si>
  <si>
    <t>产出指标3</t>
  </si>
  <si>
    <t>对全市100家规下工业样本企业培训，对84个乡镇的调查员、指导员及县区统计局相关人员约100人进行人口变动调查培训。</t>
  </si>
  <si>
    <t>效益指标3</t>
  </si>
  <si>
    <t>产出指标4</t>
  </si>
  <si>
    <t>对全市125家单位及相关部门召开投资统计制度培训，对全市152家房地产开发企业召开消化库存、联审培训，对全市100家客货运输汽车车主进行能源消费调查培训。</t>
  </si>
  <si>
    <t>效益指标4</t>
  </si>
  <si>
    <t>产出指标5</t>
  </si>
  <si>
    <t>效益指标5</t>
  </si>
  <si>
    <t>产出指标6</t>
  </si>
  <si>
    <t>效益指标6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</si>
</sst>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0_);[Red]\(#,##0.00\)"/>
    <numFmt numFmtId="180" formatCode="#,##0.0000"/>
    <numFmt numFmtId="181" formatCode="#,##0.0"/>
    <numFmt numFmtId="182" formatCode="#,##0_ "/>
    <numFmt numFmtId="183" formatCode="0.00_ "/>
    <numFmt numFmtId="184" formatCode="#,##0.00;[Red]#,##0.00"/>
    <numFmt numFmtId="185" formatCode="0.00_);[Red]\(0.00\)"/>
  </numFmts>
  <fonts count="39">
    <font>
      <sz val="9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0" fillId="17" borderId="6" applyNumberFormat="0" applyAlignment="0" applyProtection="0"/>
    <xf numFmtId="0" fontId="10" fillId="17" borderId="6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7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" fillId="16" borderId="8" applyNumberFormat="0" applyAlignment="0" applyProtection="0"/>
    <xf numFmtId="0" fontId="5" fillId="16" borderId="8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8" fillId="0" borderId="0" xfId="103" applyFont="1" applyAlignment="1">
      <alignment vertical="center"/>
      <protection/>
    </xf>
    <xf numFmtId="0" fontId="26" fillId="24" borderId="0" xfId="103" applyFont="1" applyFill="1" applyAlignment="1">
      <alignment vertical="center" wrapText="1"/>
      <protection/>
    </xf>
    <xf numFmtId="0" fontId="26" fillId="0" borderId="0" xfId="103" applyFont="1" applyAlignment="1">
      <alignment vertical="center"/>
      <protection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28" fillId="0" borderId="0" xfId="103" applyNumberFormat="1" applyFont="1" applyFill="1" applyAlignment="1" applyProtection="1">
      <alignment vertical="center"/>
      <protection/>
    </xf>
    <xf numFmtId="176" fontId="28" fillId="0" borderId="0" xfId="103" applyNumberFormat="1" applyFont="1" applyAlignment="1">
      <alignment vertical="center"/>
      <protection/>
    </xf>
    <xf numFmtId="0" fontId="28" fillId="0" borderId="0" xfId="103" applyFont="1">
      <alignment/>
      <protection/>
    </xf>
    <xf numFmtId="2" fontId="29" fillId="0" borderId="0" xfId="103" applyNumberFormat="1" applyFont="1" applyFill="1" applyAlignment="1" applyProtection="1">
      <alignment horizontal="centerContinuous" vertical="center"/>
      <protection/>
    </xf>
    <xf numFmtId="2" fontId="28" fillId="0" borderId="0" xfId="103" applyNumberFormat="1" applyFont="1" applyFill="1" applyAlignment="1" applyProtection="1">
      <alignment horizontal="center" vertical="center"/>
      <protection/>
    </xf>
    <xf numFmtId="2" fontId="26" fillId="0" borderId="0" xfId="103" applyNumberFormat="1" applyFont="1" applyFill="1" applyAlignment="1" applyProtection="1">
      <alignment horizontal="right" vertical="center"/>
      <protection/>
    </xf>
    <xf numFmtId="0" fontId="26" fillId="0" borderId="11" xfId="84" applyFont="1" applyFill="1" applyBorder="1" applyAlignment="1">
      <alignment horizontal="left" vertical="center"/>
      <protection/>
    </xf>
    <xf numFmtId="176" fontId="28" fillId="0" borderId="0" xfId="103" applyNumberFormat="1" applyFont="1" applyFill="1" applyAlignment="1">
      <alignment horizontal="center" vertical="center"/>
      <protection/>
    </xf>
    <xf numFmtId="176" fontId="26" fillId="0" borderId="11" xfId="103" applyNumberFormat="1" applyFont="1" applyFill="1" applyBorder="1" applyAlignment="1" applyProtection="1">
      <alignment horizontal="right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 applyProtection="1">
      <alignment vertical="center" wrapText="1"/>
      <protection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177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103" applyFont="1">
      <alignment/>
      <protection/>
    </xf>
    <xf numFmtId="49" fontId="28" fillId="0" borderId="10" xfId="103" applyNumberFormat="1" applyFont="1" applyFill="1" applyBorder="1" applyAlignment="1" applyProtection="1">
      <alignment vertical="center"/>
      <protection/>
    </xf>
    <xf numFmtId="49" fontId="28" fillId="0" borderId="10" xfId="0" applyNumberFormat="1" applyFont="1" applyFill="1" applyBorder="1" applyAlignment="1">
      <alignment vertical="center"/>
    </xf>
    <xf numFmtId="0" fontId="28" fillId="0" borderId="10" xfId="0" applyNumberFormat="1" applyFont="1" applyFill="1" applyBorder="1" applyAlignment="1">
      <alignment vertical="center"/>
    </xf>
    <xf numFmtId="179" fontId="28" fillId="0" borderId="1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horizontal="centerContinuous" vertical="center"/>
    </xf>
    <xf numFmtId="0" fontId="26" fillId="0" borderId="0" xfId="0" applyNumberFormat="1" applyFont="1" applyFill="1" applyAlignment="1" applyProtection="1">
      <alignment horizontal="right" vertical="center"/>
      <protection/>
    </xf>
    <xf numFmtId="0" fontId="26" fillId="0" borderId="11" xfId="84" applyFont="1" applyFill="1" applyBorder="1" applyAlignment="1">
      <alignment horizontal="right" vertical="center"/>
      <protection/>
    </xf>
    <xf numFmtId="0" fontId="26" fillId="0" borderId="12" xfId="0" applyFont="1" applyBorder="1" applyAlignment="1">
      <alignment horizontal="centerContinuous" vertical="center"/>
    </xf>
    <xf numFmtId="0" fontId="26" fillId="0" borderId="10" xfId="0" applyFont="1" applyBorder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80" fontId="30" fillId="0" borderId="0" xfId="0" applyNumberFormat="1" applyFont="1" applyFill="1" applyAlignment="1" applyProtection="1">
      <alignment vertical="center" wrapText="1"/>
      <protection/>
    </xf>
    <xf numFmtId="181" fontId="30" fillId="0" borderId="0" xfId="0" applyNumberFormat="1" applyFont="1" applyFill="1" applyAlignment="1" applyProtection="1">
      <alignment vertical="center" wrapText="1"/>
      <protection/>
    </xf>
    <xf numFmtId="0" fontId="26" fillId="0" borderId="13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4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Continuous" vertical="center"/>
    </xf>
    <xf numFmtId="0" fontId="27" fillId="0" borderId="10" xfId="0" applyFont="1" applyBorder="1" applyAlignment="1">
      <alignment horizontal="center" vertical="center"/>
    </xf>
    <xf numFmtId="177" fontId="28" fillId="0" borderId="10" xfId="0" applyNumberFormat="1" applyFont="1" applyFill="1" applyBorder="1" applyAlignment="1" applyProtection="1">
      <alignment vertical="center" wrapText="1"/>
      <protection/>
    </xf>
    <xf numFmtId="49" fontId="28" fillId="0" borderId="10" xfId="0" applyNumberFormat="1" applyFont="1" applyFill="1" applyBorder="1" applyAlignment="1" applyProtection="1">
      <alignment vertical="center" wrapText="1"/>
      <protection/>
    </xf>
    <xf numFmtId="181" fontId="28" fillId="0" borderId="10" xfId="103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27" fillId="0" borderId="0" xfId="0" applyNumberFormat="1" applyFont="1" applyFill="1" applyAlignment="1" applyProtection="1">
      <alignment horizontal="right" vertical="center"/>
      <protection/>
    </xf>
    <xf numFmtId="0" fontId="27" fillId="0" borderId="0" xfId="0" applyFont="1" applyAlignment="1">
      <alignment horizontal="right" vertical="center"/>
    </xf>
    <xf numFmtId="182" fontId="28" fillId="0" borderId="10" xfId="0" applyNumberFormat="1" applyFont="1" applyFill="1" applyBorder="1" applyAlignment="1" applyProtection="1">
      <alignment horizontal="right" vertical="center"/>
      <protection/>
    </xf>
    <xf numFmtId="181" fontId="28" fillId="0" borderId="10" xfId="0" applyNumberFormat="1" applyFont="1" applyFill="1" applyBorder="1" applyAlignment="1" applyProtection="1">
      <alignment horizontal="right" vertical="center"/>
      <protection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49" fontId="28" fillId="0" borderId="14" xfId="0" applyNumberFormat="1" applyFont="1" applyFill="1" applyBorder="1" applyAlignment="1" applyProtection="1">
      <alignment vertical="center" wrapText="1"/>
      <protection/>
    </xf>
    <xf numFmtId="177" fontId="28" fillId="0" borderId="14" xfId="0" applyNumberFormat="1" applyFont="1" applyFill="1" applyBorder="1" applyAlignment="1" applyProtection="1">
      <alignment vertical="center" wrapText="1"/>
      <protection/>
    </xf>
    <xf numFmtId="0" fontId="27" fillId="0" borderId="10" xfId="0" applyFont="1" applyBorder="1" applyAlignment="1">
      <alignment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177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Alignment="1">
      <alignment vertical="center"/>
    </xf>
    <xf numFmtId="0" fontId="28" fillId="0" borderId="11" xfId="0" applyFont="1" applyBorder="1" applyAlignment="1">
      <alignment vertical="center"/>
    </xf>
    <xf numFmtId="181" fontId="26" fillId="0" borderId="10" xfId="0" applyNumberFormat="1" applyFont="1" applyFill="1" applyBorder="1" applyAlignment="1" applyProtection="1">
      <alignment horizontal="right" vertical="center"/>
      <protection/>
    </xf>
    <xf numFmtId="49" fontId="28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horizontal="right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26" fillId="0" borderId="0" xfId="103" applyNumberFormat="1" applyFont="1" applyFill="1" applyAlignment="1" applyProtection="1">
      <alignment horizontal="centerContinuous" vertical="center"/>
      <protection/>
    </xf>
    <xf numFmtId="0" fontId="28" fillId="0" borderId="0" xfId="103" applyNumberFormat="1" applyFont="1" applyFill="1" applyAlignment="1" applyProtection="1">
      <alignment horizontal="centerContinuous" vertical="center"/>
      <protection/>
    </xf>
    <xf numFmtId="0" fontId="26" fillId="0" borderId="0" xfId="103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26" fillId="0" borderId="0" xfId="84" applyFont="1" applyFill="1" applyBorder="1" applyAlignment="1">
      <alignment horizontal="left" vertical="center"/>
      <protection/>
    </xf>
    <xf numFmtId="49" fontId="26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178" fontId="31" fillId="0" borderId="10" xfId="0" applyNumberFormat="1" applyFont="1" applyFill="1" applyBorder="1" applyAlignment="1" applyProtection="1">
      <alignment horizontal="right" vertical="center"/>
      <protection/>
    </xf>
    <xf numFmtId="0" fontId="31" fillId="0" borderId="10" xfId="0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4" fontId="26" fillId="0" borderId="10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Border="1" applyAlignment="1">
      <alignment horizontal="right" vertical="center"/>
    </xf>
    <xf numFmtId="0" fontId="28" fillId="0" borderId="10" xfId="0" applyNumberFormat="1" applyFont="1" applyFill="1" applyBorder="1" applyAlignment="1">
      <alignment vertical="center"/>
    </xf>
    <xf numFmtId="0" fontId="26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6" fillId="0" borderId="10" xfId="0" applyNumberFormat="1" applyFont="1" applyFill="1" applyBorder="1" applyAlignment="1" applyProtection="1">
      <alignment horizontal="centerContinuous" vertical="center"/>
      <protection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Continuous" vertical="center"/>
    </xf>
    <xf numFmtId="0" fontId="29" fillId="0" borderId="0" xfId="103" applyNumberFormat="1" applyFont="1" applyFill="1" applyAlignment="1" applyProtection="1">
      <alignment vertical="center"/>
      <protection/>
    </xf>
    <xf numFmtId="0" fontId="26" fillId="0" borderId="0" xfId="0" applyFont="1" applyBorder="1" applyAlignment="1">
      <alignment vertical="center"/>
    </xf>
    <xf numFmtId="0" fontId="29" fillId="0" borderId="0" xfId="103" applyNumberFormat="1" applyFont="1" applyFill="1" applyAlignment="1" applyProtection="1">
      <alignment horizontal="centerContinuous" vertical="center"/>
      <protection/>
    </xf>
    <xf numFmtId="0" fontId="26" fillId="0" borderId="14" xfId="0" applyNumberFormat="1" applyFont="1" applyFill="1" applyBorder="1" applyAlignment="1" applyProtection="1">
      <alignment horizontal="centerContinuous" vertical="center"/>
      <protection/>
    </xf>
    <xf numFmtId="0" fontId="26" fillId="0" borderId="17" xfId="0" applyNumberFormat="1" applyFont="1" applyFill="1" applyBorder="1" applyAlignment="1" applyProtection="1">
      <alignment horizontal="centerContinuous" vertical="center"/>
      <protection/>
    </xf>
    <xf numFmtId="4" fontId="28" fillId="0" borderId="10" xfId="0" applyNumberFormat="1" applyFont="1" applyFill="1" applyBorder="1" applyAlignment="1">
      <alignment vertical="center"/>
    </xf>
    <xf numFmtId="0" fontId="28" fillId="0" borderId="0" xfId="0" applyFont="1" applyAlignment="1">
      <alignment horizontal="centerContinuous" vertical="center"/>
    </xf>
    <xf numFmtId="0" fontId="26" fillId="0" borderId="12" xfId="0" applyNumberFormat="1" applyFont="1" applyFill="1" applyBorder="1" applyAlignment="1" applyProtection="1">
      <alignment horizontal="centerContinuous" vertical="center"/>
      <protection/>
    </xf>
    <xf numFmtId="178" fontId="26" fillId="0" borderId="10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78" fontId="27" fillId="0" borderId="10" xfId="0" applyNumberFormat="1" applyFont="1" applyFill="1" applyBorder="1" applyAlignment="1" applyProtection="1">
      <alignment vertical="center"/>
      <protection/>
    </xf>
    <xf numFmtId="0" fontId="26" fillId="0" borderId="15" xfId="0" applyFont="1" applyFill="1" applyBorder="1" applyAlignment="1">
      <alignment vertical="center" wrapText="1"/>
    </xf>
    <xf numFmtId="0" fontId="0" fillId="0" borderId="0" xfId="0" applyAlignment="1">
      <alignment horizontal="centerContinuous" vertical="center"/>
    </xf>
    <xf numFmtId="0" fontId="1" fillId="0" borderId="0" xfId="85">
      <alignment/>
      <protection/>
    </xf>
    <xf numFmtId="0" fontId="28" fillId="0" borderId="0" xfId="84" applyFont="1" applyFill="1" applyAlignment="1">
      <alignment vertical="center"/>
      <protection/>
    </xf>
    <xf numFmtId="0" fontId="28" fillId="0" borderId="0" xfId="84" applyFont="1" applyFill="1" applyAlignment="1">
      <alignment horizontal="center" vertical="center"/>
      <protection/>
    </xf>
    <xf numFmtId="176" fontId="26" fillId="0" borderId="0" xfId="84" applyNumberFormat="1" applyFont="1" applyFill="1" applyAlignment="1" applyProtection="1">
      <alignment horizontal="right" vertical="center"/>
      <protection/>
    </xf>
    <xf numFmtId="0" fontId="33" fillId="0" borderId="0" xfId="84" applyFont="1" applyFill="1" applyAlignment="1">
      <alignment vertical="center"/>
      <protection/>
    </xf>
    <xf numFmtId="176" fontId="28" fillId="0" borderId="11" xfId="84" applyNumberFormat="1" applyFont="1" applyFill="1" applyBorder="1" applyAlignment="1">
      <alignment horizontal="center" vertical="center"/>
      <protection/>
    </xf>
    <xf numFmtId="0" fontId="28" fillId="0" borderId="11" xfId="84" applyFont="1" applyFill="1" applyBorder="1" applyAlignment="1">
      <alignment horizontal="center" vertical="center"/>
      <protection/>
    </xf>
    <xf numFmtId="0" fontId="33" fillId="0" borderId="0" xfId="84" applyFont="1" applyFill="1" applyBorder="1" applyAlignment="1">
      <alignment vertical="center"/>
      <protection/>
    </xf>
    <xf numFmtId="0" fontId="26" fillId="0" borderId="10" xfId="84" applyNumberFormat="1" applyFont="1" applyFill="1" applyBorder="1" applyAlignment="1" applyProtection="1">
      <alignment horizontal="centerContinuous" vertical="center"/>
      <protection/>
    </xf>
    <xf numFmtId="0" fontId="26" fillId="0" borderId="10" xfId="84" applyNumberFormat="1" applyFont="1" applyFill="1" applyBorder="1" applyAlignment="1" applyProtection="1">
      <alignment horizontal="center" vertical="center"/>
      <protection/>
    </xf>
    <xf numFmtId="176" fontId="26" fillId="0" borderId="10" xfId="84" applyNumberFormat="1" applyFont="1" applyFill="1" applyBorder="1" applyAlignment="1" applyProtection="1">
      <alignment horizontal="center" vertical="center"/>
      <protection/>
    </xf>
    <xf numFmtId="178" fontId="28" fillId="0" borderId="10" xfId="84" applyNumberFormat="1" applyFont="1" applyFill="1" applyBorder="1" applyAlignment="1" applyProtection="1">
      <alignment horizontal="right" vertical="center" wrapText="1"/>
      <protection/>
    </xf>
    <xf numFmtId="49" fontId="28" fillId="0" borderId="10" xfId="84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6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vertical="center"/>
    </xf>
    <xf numFmtId="0" fontId="34" fillId="0" borderId="0" xfId="0" applyFont="1" applyFill="1" applyAlignment="1">
      <alignment/>
    </xf>
    <xf numFmtId="49" fontId="34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0" fontId="28" fillId="0" borderId="10" xfId="84" applyNumberFormat="1" applyFont="1" applyFill="1" applyBorder="1" applyAlignment="1" applyProtection="1">
      <alignment vertical="center"/>
      <protection/>
    </xf>
    <xf numFmtId="4" fontId="28" fillId="0" borderId="10" xfId="84" applyNumberFormat="1" applyFont="1" applyFill="1" applyBorder="1" applyAlignment="1" applyProtection="1">
      <alignment horizontal="right" vertical="center" wrapText="1"/>
      <protection/>
    </xf>
    <xf numFmtId="49" fontId="28" fillId="0" borderId="10" xfId="84" applyNumberFormat="1" applyFont="1" applyFill="1" applyBorder="1" applyAlignment="1" applyProtection="1">
      <alignment horizontal="left" vertical="center" indent="1"/>
      <protection/>
    </xf>
    <xf numFmtId="49" fontId="28" fillId="0" borderId="10" xfId="84" applyNumberFormat="1" applyFont="1" applyFill="1" applyBorder="1" applyAlignment="1" applyProtection="1">
      <alignment horizontal="left" vertical="center" indent="2"/>
      <protection/>
    </xf>
    <xf numFmtId="0" fontId="0" fillId="0" borderId="10" xfId="0" applyBorder="1" applyAlignment="1">
      <alignment/>
    </xf>
    <xf numFmtId="181" fontId="28" fillId="0" borderId="10" xfId="84" applyNumberFormat="1" applyFont="1" applyFill="1" applyBorder="1" applyAlignment="1" applyProtection="1">
      <alignment horizontal="right" vertical="center" wrapText="1"/>
      <protection/>
    </xf>
    <xf numFmtId="49" fontId="28" fillId="0" borderId="14" xfId="84" applyNumberFormat="1" applyFont="1" applyFill="1" applyBorder="1" applyAlignment="1" applyProtection="1">
      <alignment horizontal="center" vertical="center"/>
      <protection/>
    </xf>
    <xf numFmtId="49" fontId="28" fillId="0" borderId="10" xfId="84" applyNumberFormat="1" applyFont="1" applyFill="1" applyBorder="1" applyAlignment="1" applyProtection="1">
      <alignment horizontal="center" vertical="center"/>
      <protection/>
    </xf>
    <xf numFmtId="4" fontId="28" fillId="0" borderId="10" xfId="0" applyNumberFormat="1" applyFont="1" applyFill="1" applyBorder="1" applyAlignment="1" applyProtection="1">
      <alignment horizontal="right" vertical="center"/>
      <protection/>
    </xf>
    <xf numFmtId="0" fontId="29" fillId="0" borderId="0" xfId="103" applyNumberFormat="1" applyFont="1" applyFill="1" applyAlignment="1" applyProtection="1">
      <alignment horizontal="centerContinuous" vertical="center"/>
      <protection/>
    </xf>
    <xf numFmtId="0" fontId="28" fillId="0" borderId="10" xfId="83" applyNumberFormat="1" applyFont="1" applyFill="1" applyBorder="1" applyAlignment="1" applyProtection="1">
      <alignment horizontal="left" wrapText="1"/>
      <protection/>
    </xf>
    <xf numFmtId="49" fontId="28" fillId="0" borderId="10" xfId="83" applyNumberFormat="1" applyFont="1" applyFill="1" applyBorder="1" applyAlignment="1" applyProtection="1">
      <alignment horizontal="left" wrapText="1"/>
      <protection/>
    </xf>
    <xf numFmtId="184" fontId="28" fillId="0" borderId="10" xfId="83" applyNumberFormat="1" applyFont="1" applyFill="1" applyBorder="1" applyAlignment="1" applyProtection="1">
      <alignment horizontal="right" wrapText="1"/>
      <protection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 horizontal="right" vertical="center"/>
    </xf>
    <xf numFmtId="179" fontId="27" fillId="0" borderId="10" xfId="0" applyNumberFormat="1" applyFont="1" applyFill="1" applyBorder="1" applyAlignment="1">
      <alignment horizontal="right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178" fontId="28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83" fontId="28" fillId="0" borderId="10" xfId="0" applyNumberFormat="1" applyFont="1" applyFill="1" applyBorder="1" applyAlignment="1" applyProtection="1">
      <alignment vertical="center" wrapText="1"/>
      <protection/>
    </xf>
    <xf numFmtId="0" fontId="29" fillId="0" borderId="0" xfId="0" applyFont="1" applyAlignment="1">
      <alignment horizontal="centerContinuous" vertical="center"/>
    </xf>
    <xf numFmtId="0" fontId="26" fillId="0" borderId="10" xfId="0" applyFont="1" applyBorder="1" applyAlignment="1">
      <alignment horizontal="center" vertical="center"/>
    </xf>
    <xf numFmtId="2" fontId="25" fillId="0" borderId="0" xfId="103" applyNumberFormat="1" applyFont="1" applyFill="1" applyAlignment="1" applyProtection="1">
      <alignment horizontal="centerContinuous" vertical="center"/>
      <protection/>
    </xf>
    <xf numFmtId="178" fontId="26" fillId="0" borderId="10" xfId="10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Fill="1" applyBorder="1" applyAlignment="1">
      <alignment vertical="center" wrapText="1"/>
    </xf>
    <xf numFmtId="184" fontId="28" fillId="0" borderId="10" xfId="0" applyNumberFormat="1" applyFont="1" applyFill="1" applyBorder="1" applyAlignment="1">
      <alignment horizontal="right" vertical="center"/>
    </xf>
    <xf numFmtId="184" fontId="28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34" fillId="0" borderId="0" xfId="0" applyNumberFormat="1" applyFont="1" applyFill="1" applyAlignment="1" applyProtection="1">
      <alignment horizontal="center"/>
      <protection/>
    </xf>
    <xf numFmtId="0" fontId="37" fillId="0" borderId="0" xfId="0" applyFont="1" applyFill="1" applyAlignment="1">
      <alignment horizontal="center"/>
    </xf>
    <xf numFmtId="0" fontId="38" fillId="0" borderId="0" xfId="0" applyFont="1" applyAlignment="1">
      <alignment horizontal="center" vertical="center"/>
    </xf>
    <xf numFmtId="57" fontId="34" fillId="0" borderId="0" xfId="0" applyNumberFormat="1" applyFont="1" applyFill="1" applyAlignment="1" applyProtection="1">
      <alignment horizontal="center"/>
      <protection/>
    </xf>
    <xf numFmtId="0" fontId="25" fillId="0" borderId="0" xfId="0" applyFont="1" applyFill="1" applyAlignment="1">
      <alignment horizontal="center"/>
    </xf>
    <xf numFmtId="31" fontId="25" fillId="0" borderId="0" xfId="0" applyNumberFormat="1" applyFont="1" applyFill="1" applyAlignment="1">
      <alignment horizontal="center"/>
    </xf>
    <xf numFmtId="0" fontId="29" fillId="0" borderId="0" xfId="84" applyNumberFormat="1" applyFont="1" applyFill="1" applyAlignment="1" applyProtection="1">
      <alignment horizontal="center" vertical="center"/>
      <protection/>
    </xf>
    <xf numFmtId="0" fontId="26" fillId="0" borderId="10" xfId="84" applyNumberFormat="1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26" fillId="0" borderId="11" xfId="0" applyFont="1" applyBorder="1" applyAlignment="1">
      <alignment horizontal="right" vertical="center"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9" fillId="0" borderId="0" xfId="103" applyNumberFormat="1" applyFont="1" applyFill="1" applyAlignment="1" applyProtection="1">
      <alignment horizontal="center" vertical="center"/>
      <protection/>
    </xf>
    <xf numFmtId="0" fontId="29" fillId="0" borderId="0" xfId="103" applyNumberFormat="1" applyFont="1" applyFill="1" applyAlignment="1" applyProtection="1">
      <alignment horizontal="center" vertical="center"/>
      <protection/>
    </xf>
    <xf numFmtId="0" fontId="26" fillId="0" borderId="0" xfId="0" applyFont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17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11" xfId="84" applyFont="1" applyFill="1" applyBorder="1" applyAlignment="1">
      <alignment horizontal="left" vertical="center"/>
      <protection/>
    </xf>
    <xf numFmtId="0" fontId="26" fillId="0" borderId="0" xfId="84" applyFont="1" applyFill="1" applyBorder="1" applyAlignment="1">
      <alignment horizontal="left" vertical="center"/>
      <protection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19" xfId="0" applyNumberFormat="1" applyFont="1" applyFill="1" applyBorder="1" applyAlignment="1" applyProtection="1">
      <alignment horizontal="center" vertical="center"/>
      <protection/>
    </xf>
    <xf numFmtId="0" fontId="27" fillId="0" borderId="20" xfId="0" applyNumberFormat="1" applyFont="1" applyFill="1" applyBorder="1" applyAlignment="1" applyProtection="1">
      <alignment horizontal="center" vertical="center"/>
      <protection/>
    </xf>
    <xf numFmtId="0" fontId="27" fillId="0" borderId="21" xfId="0" applyNumberFormat="1" applyFont="1" applyFill="1" applyBorder="1" applyAlignment="1" applyProtection="1">
      <alignment horizontal="center" vertical="center"/>
      <protection/>
    </xf>
    <xf numFmtId="0" fontId="27" fillId="0" borderId="15" xfId="0" applyNumberFormat="1" applyFont="1" applyFill="1" applyBorder="1" applyAlignment="1" applyProtection="1">
      <alignment horizontal="center" vertical="center"/>
      <protection/>
    </xf>
    <xf numFmtId="0" fontId="27" fillId="0" borderId="16" xfId="0" applyNumberFormat="1" applyFont="1" applyFill="1" applyBorder="1" applyAlignment="1" applyProtection="1">
      <alignment horizontal="center" vertical="center"/>
      <protection/>
    </xf>
    <xf numFmtId="0" fontId="27" fillId="24" borderId="18" xfId="0" applyFont="1" applyFill="1" applyBorder="1" applyAlignment="1">
      <alignment horizontal="center" vertical="center"/>
    </xf>
    <xf numFmtId="0" fontId="27" fillId="24" borderId="16" xfId="0" applyFont="1" applyFill="1" applyBorder="1" applyAlignment="1">
      <alignment horizontal="center" vertical="center"/>
    </xf>
    <xf numFmtId="0" fontId="27" fillId="24" borderId="15" xfId="0" applyNumberFormat="1" applyFont="1" applyFill="1" applyBorder="1" applyAlignment="1" applyProtection="1">
      <alignment horizontal="center" vertical="center" wrapText="1"/>
      <protection/>
    </xf>
    <xf numFmtId="0" fontId="27" fillId="24" borderId="18" xfId="0" applyNumberFormat="1" applyFont="1" applyFill="1" applyBorder="1" applyAlignment="1" applyProtection="1">
      <alignment horizontal="center" vertical="center" wrapText="1"/>
      <protection/>
    </xf>
    <xf numFmtId="0" fontId="27" fillId="24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24" borderId="10" xfId="0" applyNumberFormat="1" applyFont="1" applyFill="1" applyBorder="1" applyAlignment="1" applyProtection="1">
      <alignment horizontal="center" vertical="center" wrapText="1"/>
      <protection/>
    </xf>
    <xf numFmtId="49" fontId="26" fillId="0" borderId="10" xfId="103" applyNumberFormat="1" applyFont="1" applyFill="1" applyBorder="1" applyAlignment="1" applyProtection="1">
      <alignment horizontal="center" vertical="center" wrapText="1"/>
      <protection/>
    </xf>
    <xf numFmtId="176" fontId="26" fillId="0" borderId="10" xfId="103" applyNumberFormat="1" applyFont="1" applyFill="1" applyBorder="1" applyAlignment="1" applyProtection="1">
      <alignment horizontal="center" vertical="center" wrapText="1"/>
      <protection/>
    </xf>
    <xf numFmtId="176" fontId="26" fillId="0" borderId="10" xfId="103" applyNumberFormat="1" applyFont="1" applyFill="1" applyBorder="1" applyAlignment="1" applyProtection="1">
      <alignment horizontal="center" vertical="center" wrapText="1"/>
      <protection/>
    </xf>
    <xf numFmtId="49" fontId="28" fillId="0" borderId="14" xfId="0" applyNumberFormat="1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49" fontId="0" fillId="0" borderId="11" xfId="0" applyNumberForma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NumberFormat="1" applyFill="1" applyBorder="1" applyAlignment="1">
      <alignment horizontal="left" vertical="center"/>
    </xf>
    <xf numFmtId="185" fontId="28" fillId="0" borderId="14" xfId="0" applyNumberFormat="1" applyFont="1" applyFill="1" applyBorder="1" applyAlignment="1">
      <alignment horizontal="left" vertical="center" wrapText="1"/>
    </xf>
    <xf numFmtId="185" fontId="28" fillId="0" borderId="17" xfId="0" applyNumberFormat="1" applyFont="1" applyFill="1" applyBorder="1" applyAlignment="1">
      <alignment horizontal="left" vertical="center" wrapText="1"/>
    </xf>
    <xf numFmtId="185" fontId="28" fillId="0" borderId="12" xfId="0" applyNumberFormat="1" applyFont="1" applyFill="1" applyBorder="1" applyAlignment="1">
      <alignment horizontal="left" vertical="center" wrapText="1"/>
    </xf>
  </cellXfs>
  <cellStyles count="11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_2014年附表" xfId="83"/>
    <cellStyle name="常规_Sheet1" xfId="84"/>
    <cellStyle name="常规_附件1：2016年部门预算和“三公”经费预算公开表样" xfId="85"/>
    <cellStyle name="Hyperlink" xfId="86"/>
    <cellStyle name="好" xfId="87"/>
    <cellStyle name="好 2" xfId="88"/>
    <cellStyle name="好_（新增预算公开表20160201）2016年鞍山市市本级一般公共预算经济分类预算表" xfId="89"/>
    <cellStyle name="好_StartUp" xfId="90"/>
    <cellStyle name="好_填报模板 " xfId="91"/>
    <cellStyle name="汇总" xfId="92"/>
    <cellStyle name="Currency" xfId="93"/>
    <cellStyle name="Currency [0]" xfId="94"/>
    <cellStyle name="计算" xfId="95"/>
    <cellStyle name="计算 2" xfId="96"/>
    <cellStyle name="检查单元格" xfId="97"/>
    <cellStyle name="检查单元格 2" xfId="98"/>
    <cellStyle name="解释性文本" xfId="99"/>
    <cellStyle name="警告文本" xfId="100"/>
    <cellStyle name="链接单元格" xfId="101"/>
    <cellStyle name="Comma" xfId="102"/>
    <cellStyle name="Comma [0]" xfId="103"/>
    <cellStyle name="强调文字颜色 1" xfId="104"/>
    <cellStyle name="强调文字颜色 1 2" xfId="105"/>
    <cellStyle name="强调文字颜色 2" xfId="106"/>
    <cellStyle name="强调文字颜色 2 2" xfId="107"/>
    <cellStyle name="强调文字颜色 3" xfId="108"/>
    <cellStyle name="强调文字颜色 3 2" xfId="109"/>
    <cellStyle name="强调文字颜色 4" xfId="110"/>
    <cellStyle name="强调文字颜色 4 2" xfId="111"/>
    <cellStyle name="强调文字颜色 5" xfId="112"/>
    <cellStyle name="强调文字颜色 5 2" xfId="113"/>
    <cellStyle name="强调文字颜色 6" xfId="114"/>
    <cellStyle name="强调文字颜色 6 2" xfId="115"/>
    <cellStyle name="适中" xfId="116"/>
    <cellStyle name="适中 2" xfId="117"/>
    <cellStyle name="输出" xfId="118"/>
    <cellStyle name="输出 2" xfId="119"/>
    <cellStyle name="输入" xfId="120"/>
    <cellStyle name="输入 2" xfId="121"/>
    <cellStyle name="Followed Hyperlink" xfId="122"/>
    <cellStyle name="注释" xfId="123"/>
    <cellStyle name="注释 2" xfId="124"/>
    <cellStyle name="着色 1" xfId="125"/>
    <cellStyle name="着色 2" xfId="126"/>
    <cellStyle name="着色 3" xfId="127"/>
    <cellStyle name="着色 4" xfId="128"/>
    <cellStyle name="着色 5" xfId="129"/>
    <cellStyle name="着色 6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15" sqref="A15:P15"/>
    </sheetView>
  </sheetViews>
  <sheetFormatPr defaultColWidth="7" defaultRowHeight="11.25"/>
  <cols>
    <col min="1" max="5" width="8.83203125" style="124" customWidth="1"/>
    <col min="6" max="6" width="8.83203125" style="121" customWidth="1"/>
    <col min="7" max="16" width="8.83203125" style="124" customWidth="1"/>
    <col min="17" max="19" width="7" style="124" customWidth="1"/>
    <col min="20" max="20" width="50.83203125" style="124" customWidth="1"/>
    <col min="21" max="16384" width="7" style="124" customWidth="1"/>
  </cols>
  <sheetData>
    <row r="1" spans="1:26" ht="15" customHeight="1">
      <c r="A1" s="125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21"/>
      <c r="Y4"/>
      <c r="Z4"/>
    </row>
    <row r="5" spans="1:26" s="121" customFormat="1" ht="36" customHeight="1">
      <c r="A5" s="126"/>
      <c r="W5" s="127"/>
      <c r="X5" s="128"/>
      <c r="Y5" s="128"/>
      <c r="Z5" s="128"/>
    </row>
    <row r="6" spans="4:26" ht="10.5" customHeight="1">
      <c r="D6" s="121"/>
      <c r="U6" s="121"/>
      <c r="V6" s="121"/>
      <c r="W6" s="121"/>
      <c r="X6" s="121"/>
      <c r="Y6"/>
      <c r="Z6"/>
    </row>
    <row r="7" spans="4:26" ht="10.5" customHeight="1">
      <c r="D7" s="121"/>
      <c r="N7" s="121"/>
      <c r="O7" s="121"/>
      <c r="U7" s="121"/>
      <c r="V7" s="121"/>
      <c r="W7" s="121"/>
      <c r="X7" s="121"/>
      <c r="Y7"/>
      <c r="Z7"/>
    </row>
    <row r="8" spans="1:26" s="122" customFormat="1" ht="66.75" customHeight="1">
      <c r="A8" s="169" t="s">
        <v>186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29"/>
      <c r="R8" s="129"/>
      <c r="S8" s="129"/>
      <c r="T8" s="130"/>
      <c r="U8" s="129"/>
      <c r="V8" s="129"/>
      <c r="W8" s="129"/>
      <c r="X8" s="129"/>
      <c r="Y8"/>
      <c r="Z8"/>
    </row>
    <row r="9" spans="1:26" ht="19.5" customHeight="1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21"/>
      <c r="T9" s="131"/>
      <c r="U9" s="121"/>
      <c r="V9" s="121"/>
      <c r="W9" s="121"/>
      <c r="X9" s="121"/>
      <c r="Y9"/>
      <c r="Z9"/>
    </row>
    <row r="10" spans="1:26" ht="10.5" customHeight="1">
      <c r="A10" s="121"/>
      <c r="B10" s="121"/>
      <c r="D10" s="121"/>
      <c r="E10" s="121"/>
      <c r="H10" s="121"/>
      <c r="N10" s="121"/>
      <c r="O10" s="121"/>
      <c r="U10" s="121"/>
      <c r="V10" s="121"/>
      <c r="X10" s="121"/>
      <c r="Y10"/>
      <c r="Z10"/>
    </row>
    <row r="11" spans="1:26" ht="77.25" customHeight="1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U11" s="121"/>
      <c r="V11" s="121"/>
      <c r="X11" s="121"/>
      <c r="Y11"/>
      <c r="Z11"/>
    </row>
    <row r="12" spans="1:26" ht="56.25" customHeight="1">
      <c r="A12" s="172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S12" s="121"/>
      <c r="T12" s="121"/>
      <c r="U12" s="121"/>
      <c r="V12" s="121"/>
      <c r="W12" s="121"/>
      <c r="X12" s="121"/>
      <c r="Y12"/>
      <c r="Z12"/>
    </row>
    <row r="13" spans="8:26" ht="10.5" customHeight="1">
      <c r="H13" s="121"/>
      <c r="R13" s="121"/>
      <c r="S13" s="121"/>
      <c r="U13" s="121"/>
      <c r="V13" s="121"/>
      <c r="W13" s="121"/>
      <c r="X13" s="121"/>
      <c r="Y13"/>
      <c r="Z13"/>
    </row>
    <row r="14" spans="1:26" s="123" customFormat="1" ht="25.5" customHeight="1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R14" s="132"/>
      <c r="S14" s="132"/>
      <c r="U14" s="132"/>
      <c r="V14" s="132"/>
      <c r="W14" s="132"/>
      <c r="X14" s="132"/>
      <c r="Y14" s="132"/>
      <c r="Z14" s="132"/>
    </row>
    <row r="15" spans="1:26" s="123" customFormat="1" ht="25.5" customHeight="1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S15" s="132"/>
      <c r="T15" s="132"/>
      <c r="U15" s="132"/>
      <c r="V15" s="132"/>
      <c r="W15" s="132"/>
      <c r="X15"/>
      <c r="Y15"/>
      <c r="Z15" s="132"/>
    </row>
    <row r="16" spans="15:26" ht="11.25">
      <c r="O16" s="121"/>
      <c r="V16"/>
      <c r="W16"/>
      <c r="X16"/>
      <c r="Y16"/>
      <c r="Z16" s="121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21"/>
    </row>
    <row r="21" ht="11.25">
      <c r="M21" s="121"/>
    </row>
    <row r="22" ht="11.25">
      <c r="B22" s="124" t="s">
        <v>0</v>
      </c>
    </row>
  </sheetData>
  <sheetProtection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298611111111111" right="0.6298611111111111" top="0.7895833333333333" bottom="0.7895833333333333" header="0.38958333333333334" footer="0.3895833333333333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C8" sqref="C8"/>
    </sheetView>
  </sheetViews>
  <sheetFormatPr defaultColWidth="9.33203125" defaultRowHeight="11.25"/>
  <cols>
    <col min="1" max="1" width="128.83203125" style="0" customWidth="1"/>
  </cols>
  <sheetData>
    <row r="1" ht="33" customHeight="1">
      <c r="A1" s="43" t="s">
        <v>1</v>
      </c>
    </row>
    <row r="2" s="119" customFormat="1" ht="21.75" customHeight="1">
      <c r="A2" s="120" t="s">
        <v>187</v>
      </c>
    </row>
    <row r="3" s="119" customFormat="1" ht="21.75" customHeight="1">
      <c r="A3" s="120" t="s">
        <v>188</v>
      </c>
    </row>
    <row r="4" s="119" customFormat="1" ht="21.75" customHeight="1">
      <c r="A4" s="120" t="s">
        <v>189</v>
      </c>
    </row>
    <row r="5" s="119" customFormat="1" ht="21.75" customHeight="1">
      <c r="A5" s="120" t="s">
        <v>190</v>
      </c>
    </row>
    <row r="6" s="119" customFormat="1" ht="21.75" customHeight="1">
      <c r="A6" s="120" t="s">
        <v>191</v>
      </c>
    </row>
    <row r="7" s="119" customFormat="1" ht="21.75" customHeight="1">
      <c r="A7" s="120" t="s">
        <v>192</v>
      </c>
    </row>
    <row r="8" s="119" customFormat="1" ht="21.75" customHeight="1">
      <c r="A8" s="120" t="s">
        <v>193</v>
      </c>
    </row>
    <row r="9" s="119" customFormat="1" ht="21.75" customHeight="1">
      <c r="A9" s="120" t="s">
        <v>194</v>
      </c>
    </row>
    <row r="10" s="119" customFormat="1" ht="21.75" customHeight="1">
      <c r="A10" s="120" t="s">
        <v>195</v>
      </c>
    </row>
    <row r="11" s="119" customFormat="1" ht="21.75" customHeight="1">
      <c r="A11" s="120" t="s">
        <v>196</v>
      </c>
    </row>
    <row r="12" s="119" customFormat="1" ht="21.75" customHeight="1">
      <c r="A12" s="120" t="s">
        <v>197</v>
      </c>
    </row>
    <row r="13" s="119" customFormat="1" ht="21.75" customHeight="1">
      <c r="A13" s="120" t="s">
        <v>198</v>
      </c>
    </row>
    <row r="14" s="119" customFormat="1" ht="21.75" customHeight="1">
      <c r="A14" s="120" t="s">
        <v>199</v>
      </c>
    </row>
    <row r="15" s="119" customFormat="1" ht="21.75" customHeight="1">
      <c r="A15" s="120" t="s">
        <v>200</v>
      </c>
    </row>
    <row r="16" s="119" customFormat="1" ht="21.75" customHeight="1">
      <c r="A16" s="120" t="s">
        <v>201</v>
      </c>
    </row>
    <row r="17" s="119" customFormat="1" ht="21.75" customHeight="1">
      <c r="A17" s="120" t="s">
        <v>202</v>
      </c>
    </row>
    <row r="18" s="119" customFormat="1" ht="21.75" customHeight="1">
      <c r="A18" s="120" t="s">
        <v>203</v>
      </c>
    </row>
    <row r="19" s="119" customFormat="1" ht="21.75" customHeight="1">
      <c r="A19" s="120" t="s">
        <v>204</v>
      </c>
    </row>
    <row r="20" s="119" customFormat="1" ht="21.75" customHeight="1">
      <c r="A20" s="120" t="s">
        <v>205</v>
      </c>
    </row>
    <row r="21" s="119" customFormat="1" ht="21.75" customHeight="1"/>
  </sheetData>
  <sheetProtection/>
  <printOptions horizontalCentered="1"/>
  <pageMargins left="0.7097222222222223" right="0.7097222222222223" top="0.75" bottom="0.75" header="0.30972222222222223" footer="0.3097222222222222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1"/>
  </sheetPr>
  <dimension ref="A1:V22"/>
  <sheetViews>
    <sheetView zoomScalePageLayoutView="0" workbookViewId="0" topLeftCell="A1">
      <selection activeCell="F15" sqref="F15"/>
    </sheetView>
  </sheetViews>
  <sheetFormatPr defaultColWidth="12" defaultRowHeight="11.25"/>
  <cols>
    <col min="1" max="1" width="52.66015625" style="106" customWidth="1"/>
    <col min="2" max="2" width="21.5" style="106" customWidth="1"/>
    <col min="3" max="3" width="48.66015625" style="106" customWidth="1"/>
    <col min="4" max="4" width="22.16015625" style="106" customWidth="1"/>
    <col min="5" max="16384" width="12" style="106" customWidth="1"/>
  </cols>
  <sheetData>
    <row r="1" spans="1:22" ht="27">
      <c r="A1" s="175" t="s">
        <v>221</v>
      </c>
      <c r="B1" s="175"/>
      <c r="C1" s="175"/>
      <c r="D1" s="175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2" ht="14.25">
      <c r="A2" s="108"/>
      <c r="B2" s="108"/>
      <c r="C2" s="108"/>
      <c r="D2" s="109" t="s">
        <v>2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</row>
    <row r="3" spans="1:22" ht="17.25" customHeight="1">
      <c r="A3" s="14" t="s">
        <v>3</v>
      </c>
      <c r="B3" s="111"/>
      <c r="C3" s="112"/>
      <c r="D3" s="109" t="s">
        <v>4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</row>
    <row r="4" spans="1:22" ht="18" customHeight="1">
      <c r="A4" s="114" t="s">
        <v>206</v>
      </c>
      <c r="B4" s="114"/>
      <c r="C4" s="176" t="s">
        <v>207</v>
      </c>
      <c r="D4" s="176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1:22" ht="18" customHeight="1">
      <c r="A5" s="115" t="s">
        <v>5</v>
      </c>
      <c r="B5" s="116" t="s">
        <v>6</v>
      </c>
      <c r="C5" s="115" t="s">
        <v>5</v>
      </c>
      <c r="D5" s="116" t="s">
        <v>6</v>
      </c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</row>
    <row r="6" spans="1:22" ht="18" customHeight="1">
      <c r="A6" s="118" t="s">
        <v>7</v>
      </c>
      <c r="B6" s="117">
        <v>699.62</v>
      </c>
      <c r="C6" s="133" t="s">
        <v>28</v>
      </c>
      <c r="D6" s="134">
        <v>699.62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</row>
    <row r="7" spans="1:22" ht="18" customHeight="1">
      <c r="A7" s="135" t="s">
        <v>208</v>
      </c>
      <c r="B7" s="117">
        <v>699.62</v>
      </c>
      <c r="C7" s="133" t="s">
        <v>45</v>
      </c>
      <c r="D7" s="134">
        <v>519.93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</row>
    <row r="8" spans="1:22" ht="18" customHeight="1">
      <c r="A8" s="136" t="s">
        <v>209</v>
      </c>
      <c r="B8" s="117">
        <v>699.62</v>
      </c>
      <c r="C8" s="133" t="s">
        <v>8</v>
      </c>
      <c r="D8" s="134">
        <v>519.93</v>
      </c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</row>
    <row r="9" spans="1:22" ht="18" customHeight="1">
      <c r="A9" s="136" t="s">
        <v>210</v>
      </c>
      <c r="B9" s="117"/>
      <c r="C9" s="133" t="s">
        <v>211</v>
      </c>
      <c r="D9" s="134">
        <v>479.93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</row>
    <row r="10" spans="1:22" ht="18" customHeight="1">
      <c r="A10" s="118" t="s">
        <v>9</v>
      </c>
      <c r="B10" s="117"/>
      <c r="C10" s="133" t="s">
        <v>11</v>
      </c>
      <c r="D10" s="134">
        <v>40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</row>
    <row r="11" spans="1:22" ht="18" customHeight="1">
      <c r="A11" s="118" t="s">
        <v>10</v>
      </c>
      <c r="B11" s="117"/>
      <c r="C11" s="133" t="s">
        <v>50</v>
      </c>
      <c r="D11" s="134">
        <v>106.43</v>
      </c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</row>
    <row r="12" spans="1:22" ht="18" customHeight="1">
      <c r="A12" s="118" t="s">
        <v>12</v>
      </c>
      <c r="B12" s="117"/>
      <c r="C12" s="133" t="s">
        <v>15</v>
      </c>
      <c r="D12" s="134">
        <v>106.43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</row>
    <row r="13" spans="1:22" ht="18" customHeight="1">
      <c r="A13" s="118" t="s">
        <v>212</v>
      </c>
      <c r="B13" s="117"/>
      <c r="C13" s="133" t="s">
        <v>17</v>
      </c>
      <c r="D13" s="134">
        <v>40.69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</row>
    <row r="14" spans="1:22" ht="18" customHeight="1">
      <c r="A14" s="118" t="s">
        <v>213</v>
      </c>
      <c r="B14" s="117"/>
      <c r="C14" s="133" t="s">
        <v>18</v>
      </c>
      <c r="D14" s="134">
        <v>65.74</v>
      </c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</row>
    <row r="15" spans="1:22" ht="18" customHeight="1">
      <c r="A15" s="118" t="s">
        <v>214</v>
      </c>
      <c r="B15" s="117"/>
      <c r="C15" s="133" t="s">
        <v>215</v>
      </c>
      <c r="D15" s="134">
        <v>32.43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</row>
    <row r="16" spans="1:22" ht="18" customHeight="1">
      <c r="A16" s="118" t="s">
        <v>216</v>
      </c>
      <c r="B16" s="117"/>
      <c r="C16" s="133" t="s">
        <v>19</v>
      </c>
      <c r="D16" s="134">
        <v>32.43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</row>
    <row r="17" spans="1:22" ht="18" customHeight="1">
      <c r="A17" s="135" t="s">
        <v>208</v>
      </c>
      <c r="B17" s="117"/>
      <c r="C17" s="133" t="s">
        <v>20</v>
      </c>
      <c r="D17" s="134">
        <v>32.43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</row>
    <row r="18" spans="1:22" ht="18" customHeight="1">
      <c r="A18" s="136" t="s">
        <v>210</v>
      </c>
      <c r="B18" s="117"/>
      <c r="C18" s="133" t="s">
        <v>54</v>
      </c>
      <c r="D18" s="134">
        <v>40.83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</row>
    <row r="19" spans="1:22" ht="18" customHeight="1">
      <c r="A19" s="135" t="s">
        <v>217</v>
      </c>
      <c r="B19" s="117"/>
      <c r="C19" s="133" t="s">
        <v>21</v>
      </c>
      <c r="D19" s="134">
        <v>40.83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</row>
    <row r="20" spans="1:22" ht="18" customHeight="1">
      <c r="A20" s="135" t="s">
        <v>218</v>
      </c>
      <c r="B20" s="117"/>
      <c r="C20" s="133" t="s">
        <v>22</v>
      </c>
      <c r="D20" s="134">
        <v>40.83</v>
      </c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</row>
    <row r="21" spans="1:22" ht="18" customHeight="1">
      <c r="A21" s="118" t="s">
        <v>219</v>
      </c>
      <c r="B21" s="117"/>
      <c r="C21" s="137"/>
      <c r="D21" s="138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</row>
    <row r="22" spans="1:22" ht="18" customHeight="1">
      <c r="A22" s="139" t="s">
        <v>220</v>
      </c>
      <c r="B22" s="134">
        <v>699.62</v>
      </c>
      <c r="C22" s="140" t="s">
        <v>23</v>
      </c>
      <c r="D22" s="134">
        <v>699.62</v>
      </c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</row>
  </sheetData>
  <sheetProtection/>
  <mergeCells count="2">
    <mergeCell ref="A1:D1"/>
    <mergeCell ref="C4:D4"/>
  </mergeCells>
  <printOptions horizontalCentered="1" verticalCentered="1"/>
  <pageMargins left="0.7479166666666667" right="0.7479166666666667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1"/>
  </sheetPr>
  <dimension ref="A1:R8"/>
  <sheetViews>
    <sheetView showGridLines="0" showZeros="0" zoomScalePageLayoutView="0" workbookViewId="0" topLeftCell="A1">
      <selection activeCell="H15" sqref="H15"/>
    </sheetView>
  </sheetViews>
  <sheetFormatPr defaultColWidth="9.33203125" defaultRowHeight="11.25"/>
  <cols>
    <col min="1" max="1" width="20.66015625" style="7" customWidth="1"/>
    <col min="2" max="2" width="14.66015625" style="7" customWidth="1"/>
    <col min="3" max="6" width="10.33203125" style="7" customWidth="1"/>
    <col min="7" max="7" width="9.33203125" style="7" customWidth="1"/>
    <col min="8" max="8" width="10.33203125" style="7" customWidth="1"/>
    <col min="9" max="9" width="6.66015625" style="7" customWidth="1"/>
    <col min="10" max="10" width="12.66015625" style="7" customWidth="1"/>
    <col min="11" max="11" width="10" style="0" customWidth="1"/>
    <col min="12" max="12" width="11.5" style="7" customWidth="1"/>
    <col min="13" max="13" width="10.5" style="7" customWidth="1"/>
    <col min="14" max="16" width="14.16015625" style="7" customWidth="1"/>
    <col min="17" max="254" width="9.16015625" style="7" customWidth="1"/>
  </cols>
  <sheetData>
    <row r="1" spans="1:17" ht="25.5" customHeight="1">
      <c r="A1" s="142" t="s">
        <v>222</v>
      </c>
      <c r="B1" s="94"/>
      <c r="C1" s="94"/>
      <c r="D1" s="94"/>
      <c r="E1" s="94"/>
      <c r="F1" s="94"/>
      <c r="G1" s="94"/>
      <c r="H1" s="94"/>
      <c r="I1" s="94"/>
      <c r="J1" s="94"/>
      <c r="K1" s="105"/>
      <c r="L1" s="94"/>
      <c r="M1" s="94"/>
      <c r="N1" s="94"/>
      <c r="O1" s="94"/>
      <c r="P1" s="94"/>
      <c r="Q1" s="98"/>
    </row>
    <row r="2" spans="15:18" ht="17.25" customHeight="1">
      <c r="O2" s="179" t="s">
        <v>24</v>
      </c>
      <c r="P2" s="179"/>
      <c r="Q2"/>
      <c r="R2"/>
    </row>
    <row r="3" spans="1:18" ht="17.25" customHeight="1">
      <c r="A3" s="14" t="s">
        <v>3</v>
      </c>
      <c r="O3" s="179" t="s">
        <v>4</v>
      </c>
      <c r="P3" s="180"/>
      <c r="Q3"/>
      <c r="R3"/>
    </row>
    <row r="4" spans="1:17" s="87" customFormat="1" ht="12">
      <c r="A4" s="177" t="s">
        <v>25</v>
      </c>
      <c r="B4" s="89" t="s">
        <v>26</v>
      </c>
      <c r="C4" s="89"/>
      <c r="D4" s="89"/>
      <c r="E4" s="89"/>
      <c r="F4" s="89"/>
      <c r="G4" s="89"/>
      <c r="H4" s="89"/>
      <c r="I4" s="89"/>
      <c r="J4" s="89"/>
      <c r="K4" s="91"/>
      <c r="L4" s="89" t="s">
        <v>27</v>
      </c>
      <c r="M4" s="89"/>
      <c r="N4" s="89"/>
      <c r="O4" s="89"/>
      <c r="P4" s="89"/>
      <c r="Q4" s="6"/>
    </row>
    <row r="5" spans="1:17" s="87" customFormat="1" ht="40.5" customHeight="1">
      <c r="A5" s="177"/>
      <c r="B5" s="177" t="s">
        <v>28</v>
      </c>
      <c r="C5" s="177" t="s">
        <v>7</v>
      </c>
      <c r="D5" s="177"/>
      <c r="E5" s="177" t="s">
        <v>9</v>
      </c>
      <c r="F5" s="177" t="s">
        <v>10</v>
      </c>
      <c r="G5" s="177" t="s">
        <v>12</v>
      </c>
      <c r="H5" s="177" t="s">
        <v>13</v>
      </c>
      <c r="I5" s="177" t="s">
        <v>14</v>
      </c>
      <c r="J5" s="177"/>
      <c r="K5" s="177" t="s">
        <v>16</v>
      </c>
      <c r="L5" s="177" t="s">
        <v>28</v>
      </c>
      <c r="M5" s="181" t="s">
        <v>29</v>
      </c>
      <c r="N5" s="181"/>
      <c r="O5" s="181"/>
      <c r="P5" s="177" t="s">
        <v>30</v>
      </c>
      <c r="Q5" s="6"/>
    </row>
    <row r="6" spans="1:17" s="87" customFormat="1" ht="62.25" customHeight="1">
      <c r="A6" s="178"/>
      <c r="B6" s="178"/>
      <c r="C6" s="104" t="s">
        <v>31</v>
      </c>
      <c r="D6" s="58" t="s">
        <v>32</v>
      </c>
      <c r="E6" s="178"/>
      <c r="F6" s="178"/>
      <c r="G6" s="178"/>
      <c r="H6" s="178"/>
      <c r="I6" s="104" t="s">
        <v>31</v>
      </c>
      <c r="J6" s="104" t="s">
        <v>32</v>
      </c>
      <c r="K6" s="178"/>
      <c r="L6" s="178"/>
      <c r="M6" s="58" t="s">
        <v>33</v>
      </c>
      <c r="N6" s="58" t="s">
        <v>34</v>
      </c>
      <c r="O6" s="58" t="s">
        <v>35</v>
      </c>
      <c r="P6" s="178"/>
      <c r="Q6" s="6"/>
    </row>
    <row r="7" spans="1:16" ht="36" customHeight="1">
      <c r="A7" s="38" t="s">
        <v>28</v>
      </c>
      <c r="B7" s="84">
        <v>699.62</v>
      </c>
      <c r="C7" s="84">
        <v>699.62</v>
      </c>
      <c r="D7" s="38"/>
      <c r="E7" s="38"/>
      <c r="F7" s="38"/>
      <c r="G7" s="38"/>
      <c r="H7" s="38"/>
      <c r="I7" s="38"/>
      <c r="J7" s="38"/>
      <c r="K7" s="81"/>
      <c r="L7" s="84">
        <v>699.62</v>
      </c>
      <c r="M7" s="84">
        <v>511.06</v>
      </c>
      <c r="N7" s="84">
        <v>113.25</v>
      </c>
      <c r="O7" s="84">
        <v>35.31</v>
      </c>
      <c r="P7" s="84">
        <v>40</v>
      </c>
    </row>
    <row r="8" spans="1:16" ht="36" customHeight="1">
      <c r="A8" s="38" t="s">
        <v>36</v>
      </c>
      <c r="B8" s="97">
        <v>699.62</v>
      </c>
      <c r="C8" s="97">
        <v>699.62</v>
      </c>
      <c r="D8" s="38"/>
      <c r="E8" s="38"/>
      <c r="F8" s="38"/>
      <c r="G8" s="38"/>
      <c r="H8" s="38"/>
      <c r="I8" s="38"/>
      <c r="J8" s="38"/>
      <c r="K8" s="81"/>
      <c r="L8" s="141">
        <v>699.62</v>
      </c>
      <c r="M8" s="141">
        <v>511.06</v>
      </c>
      <c r="N8" s="141">
        <v>113.25</v>
      </c>
      <c r="O8" s="141">
        <v>35.31</v>
      </c>
      <c r="P8" s="141">
        <v>40</v>
      </c>
    </row>
  </sheetData>
  <sheetProtection/>
  <mergeCells count="14">
    <mergeCell ref="C5:D5"/>
    <mergeCell ref="I5:J5"/>
    <mergeCell ref="M5:O5"/>
    <mergeCell ref="A4:A6"/>
    <mergeCell ref="B5:B6"/>
    <mergeCell ref="E5:E6"/>
    <mergeCell ref="F5:F6"/>
    <mergeCell ref="G5:G6"/>
    <mergeCell ref="H5:H6"/>
    <mergeCell ref="K5:K6"/>
    <mergeCell ref="L5:L6"/>
    <mergeCell ref="P5:P6"/>
    <mergeCell ref="O2:P2"/>
    <mergeCell ref="O3:P3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1"/>
  </sheetPr>
  <dimension ref="A1:IO22"/>
  <sheetViews>
    <sheetView showGridLines="0" showZeros="0" zoomScalePageLayoutView="0" workbookViewId="0" topLeftCell="A10">
      <selection activeCell="I9" sqref="I9"/>
    </sheetView>
  </sheetViews>
  <sheetFormatPr defaultColWidth="9.16015625" defaultRowHeight="11.25"/>
  <cols>
    <col min="1" max="1" width="20.33203125" style="7" customWidth="1"/>
    <col min="2" max="4" width="4.33203125" style="7" customWidth="1"/>
    <col min="5" max="5" width="55.5" style="7" customWidth="1"/>
    <col min="6" max="6" width="11.5" style="7" bestFit="1" customWidth="1"/>
    <col min="7" max="7" width="12.33203125" style="7" customWidth="1"/>
    <col min="8" max="11" width="9.33203125" style="7" customWidth="1"/>
    <col min="12" max="12" width="9.33203125" style="0" customWidth="1"/>
    <col min="13" max="16" width="9.33203125" style="7" customWidth="1"/>
    <col min="17" max="249" width="9.16015625" style="7" customWidth="1"/>
  </cols>
  <sheetData>
    <row r="1" spans="1:15" ht="28.5" customHeight="1">
      <c r="A1" s="184" t="s">
        <v>226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3:15" ht="10.5" customHeight="1">
      <c r="M2"/>
      <c r="N2" s="101"/>
      <c r="O2" s="102" t="s">
        <v>37</v>
      </c>
    </row>
    <row r="3" spans="1:15" ht="17.25" customHeight="1">
      <c r="A3" s="14" t="s">
        <v>3</v>
      </c>
      <c r="B3" s="63"/>
      <c r="C3" s="63"/>
      <c r="D3" s="63"/>
      <c r="E3" s="63"/>
      <c r="M3"/>
      <c r="N3" s="186" t="s">
        <v>4</v>
      </c>
      <c r="O3" s="186"/>
    </row>
    <row r="4" spans="1:15" s="87" customFormat="1" ht="12">
      <c r="A4" s="177" t="s">
        <v>25</v>
      </c>
      <c r="B4" s="187" t="s">
        <v>38</v>
      </c>
      <c r="C4" s="187"/>
      <c r="D4" s="187"/>
      <c r="E4" s="183" t="s">
        <v>39</v>
      </c>
      <c r="F4" s="181" t="s">
        <v>26</v>
      </c>
      <c r="G4" s="181"/>
      <c r="H4" s="181"/>
      <c r="I4" s="181"/>
      <c r="J4" s="181"/>
      <c r="K4" s="181"/>
      <c r="L4" s="181"/>
      <c r="M4" s="181"/>
      <c r="N4" s="181"/>
      <c r="O4" s="181"/>
    </row>
    <row r="5" spans="1:15" s="87" customFormat="1" ht="63" customHeight="1">
      <c r="A5" s="177"/>
      <c r="B5" s="188" t="s">
        <v>40</v>
      </c>
      <c r="C5" s="188" t="s">
        <v>41</v>
      </c>
      <c r="D5" s="188" t="s">
        <v>42</v>
      </c>
      <c r="E5" s="183"/>
      <c r="F5" s="177" t="s">
        <v>28</v>
      </c>
      <c r="G5" s="182" t="s">
        <v>7</v>
      </c>
      <c r="H5" s="182"/>
      <c r="I5" s="182" t="s">
        <v>9</v>
      </c>
      <c r="J5" s="182" t="s">
        <v>10</v>
      </c>
      <c r="K5" s="182" t="s">
        <v>12</v>
      </c>
      <c r="L5" s="182" t="s">
        <v>13</v>
      </c>
      <c r="M5" s="182" t="s">
        <v>14</v>
      </c>
      <c r="N5" s="182"/>
      <c r="O5" s="182" t="s">
        <v>16</v>
      </c>
    </row>
    <row r="6" spans="1:15" s="87" customFormat="1" ht="51.75" customHeight="1">
      <c r="A6" s="177"/>
      <c r="B6" s="188"/>
      <c r="C6" s="188"/>
      <c r="D6" s="188"/>
      <c r="E6" s="183"/>
      <c r="F6" s="177"/>
      <c r="G6" s="2" t="s">
        <v>31</v>
      </c>
      <c r="H6" s="1" t="s">
        <v>32</v>
      </c>
      <c r="I6" s="182"/>
      <c r="J6" s="182"/>
      <c r="K6" s="182"/>
      <c r="L6" s="182"/>
      <c r="M6" s="2" t="s">
        <v>31</v>
      </c>
      <c r="N6" s="2" t="s">
        <v>32</v>
      </c>
      <c r="O6" s="182"/>
    </row>
    <row r="7" spans="1:249" s="6" customFormat="1" ht="15" customHeight="1">
      <c r="A7" s="18" t="s">
        <v>43</v>
      </c>
      <c r="B7" s="19"/>
      <c r="C7" s="19"/>
      <c r="D7" s="19"/>
      <c r="E7" s="20" t="s">
        <v>28</v>
      </c>
      <c r="F7" s="100">
        <v>699.62</v>
      </c>
      <c r="G7" s="100">
        <v>699.62</v>
      </c>
      <c r="H7" s="100">
        <v>0</v>
      </c>
      <c r="I7" s="100">
        <v>0</v>
      </c>
      <c r="J7" s="100">
        <v>0</v>
      </c>
      <c r="K7" s="100"/>
      <c r="L7" s="103">
        <v>0</v>
      </c>
      <c r="M7" s="68"/>
      <c r="N7" s="68"/>
      <c r="O7" s="68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</row>
    <row r="8" spans="1:15" s="7" customFormat="1" ht="15" customHeight="1">
      <c r="A8" s="42" t="s">
        <v>36</v>
      </c>
      <c r="B8" s="23"/>
      <c r="C8" s="23"/>
      <c r="D8" s="23"/>
      <c r="E8" s="24" t="s">
        <v>28</v>
      </c>
      <c r="F8" s="25">
        <f>F9+F14+F18+F21</f>
        <v>699.6199999999999</v>
      </c>
      <c r="G8" s="25">
        <f>G9+G14+G18+G21</f>
        <v>699.6199999999999</v>
      </c>
      <c r="H8" s="42"/>
      <c r="I8" s="42"/>
      <c r="J8" s="42"/>
      <c r="K8" s="42"/>
      <c r="L8" s="42"/>
      <c r="M8" s="42"/>
      <c r="N8" s="42"/>
      <c r="O8" s="42"/>
    </row>
    <row r="9" spans="1:15" s="7" customFormat="1" ht="15" customHeight="1">
      <c r="A9" s="42"/>
      <c r="B9" s="143">
        <v>201</v>
      </c>
      <c r="C9" s="144"/>
      <c r="D9" s="144"/>
      <c r="E9" s="143" t="s">
        <v>45</v>
      </c>
      <c r="F9" s="145">
        <v>519.93</v>
      </c>
      <c r="G9" s="145">
        <v>519.93</v>
      </c>
      <c r="H9" s="42"/>
      <c r="I9" s="42"/>
      <c r="J9" s="42"/>
      <c r="K9" s="42"/>
      <c r="L9" s="42"/>
      <c r="M9" s="42"/>
      <c r="N9" s="42"/>
      <c r="O9" s="42"/>
    </row>
    <row r="10" spans="1:15" s="7" customFormat="1" ht="15" customHeight="1">
      <c r="A10" s="42"/>
      <c r="B10" s="143"/>
      <c r="C10" s="144" t="s">
        <v>46</v>
      </c>
      <c r="D10" s="144"/>
      <c r="E10" s="143" t="s">
        <v>8</v>
      </c>
      <c r="F10" s="145">
        <v>519.93</v>
      </c>
      <c r="G10" s="145">
        <v>519.93</v>
      </c>
      <c r="H10" s="42"/>
      <c r="I10" s="42"/>
      <c r="J10" s="42"/>
      <c r="K10" s="42"/>
      <c r="L10" s="42"/>
      <c r="M10" s="42"/>
      <c r="N10" s="42"/>
      <c r="O10" s="42"/>
    </row>
    <row r="11" spans="1:15" s="7" customFormat="1" ht="15" customHeight="1">
      <c r="A11" s="42"/>
      <c r="B11" s="143">
        <v>201</v>
      </c>
      <c r="C11" s="144" t="s">
        <v>223</v>
      </c>
      <c r="D11" s="144" t="s">
        <v>48</v>
      </c>
      <c r="E11" s="143" t="s">
        <v>211</v>
      </c>
      <c r="F11" s="145">
        <v>479.93</v>
      </c>
      <c r="G11" s="145">
        <v>479.93</v>
      </c>
      <c r="H11" s="42"/>
      <c r="I11" s="42"/>
      <c r="J11" s="42"/>
      <c r="K11" s="42"/>
      <c r="L11" s="42"/>
      <c r="M11" s="42"/>
      <c r="N11" s="42"/>
      <c r="O11" s="42"/>
    </row>
    <row r="12" spans="1:15" s="7" customFormat="1" ht="15" customHeight="1">
      <c r="A12" s="42"/>
      <c r="B12" s="143">
        <v>201</v>
      </c>
      <c r="C12" s="144" t="s">
        <v>223</v>
      </c>
      <c r="D12" s="144" t="s">
        <v>46</v>
      </c>
      <c r="E12" s="143" t="s">
        <v>11</v>
      </c>
      <c r="F12" s="145">
        <v>40</v>
      </c>
      <c r="G12" s="145">
        <v>40</v>
      </c>
      <c r="H12" s="42"/>
      <c r="I12" s="42"/>
      <c r="J12" s="42"/>
      <c r="K12" s="42"/>
      <c r="L12" s="42"/>
      <c r="M12" s="42"/>
      <c r="N12" s="42"/>
      <c r="O12" s="42"/>
    </row>
    <row r="13" spans="1:15" s="7" customFormat="1" ht="15" customHeight="1">
      <c r="A13" s="42"/>
      <c r="B13" s="143">
        <v>208</v>
      </c>
      <c r="C13" s="144"/>
      <c r="D13" s="144"/>
      <c r="E13" s="143" t="s">
        <v>50</v>
      </c>
      <c r="F13" s="145">
        <v>106.43</v>
      </c>
      <c r="G13" s="145">
        <v>106.43</v>
      </c>
      <c r="H13" s="42"/>
      <c r="I13" s="42"/>
      <c r="J13" s="42"/>
      <c r="K13" s="42"/>
      <c r="L13" s="42"/>
      <c r="M13" s="42"/>
      <c r="N13" s="42"/>
      <c r="O13" s="42"/>
    </row>
    <row r="14" spans="1:15" s="7" customFormat="1" ht="15" customHeight="1">
      <c r="A14" s="42"/>
      <c r="B14" s="143"/>
      <c r="C14" s="144" t="s">
        <v>46</v>
      </c>
      <c r="D14" s="144"/>
      <c r="E14" s="143" t="s">
        <v>15</v>
      </c>
      <c r="F14" s="145">
        <v>106.43</v>
      </c>
      <c r="G14" s="145">
        <v>106.43</v>
      </c>
      <c r="H14" s="42"/>
      <c r="I14" s="42"/>
      <c r="J14" s="42"/>
      <c r="K14" s="42"/>
      <c r="L14" s="42"/>
      <c r="M14" s="42"/>
      <c r="N14" s="42"/>
      <c r="O14" s="42"/>
    </row>
    <row r="15" spans="1:15" s="7" customFormat="1" ht="15" customHeight="1">
      <c r="A15" s="42"/>
      <c r="B15" s="143">
        <v>208</v>
      </c>
      <c r="C15" s="144" t="s">
        <v>223</v>
      </c>
      <c r="D15" s="144" t="s">
        <v>48</v>
      </c>
      <c r="E15" s="143" t="s">
        <v>17</v>
      </c>
      <c r="F15" s="145">
        <v>40.69</v>
      </c>
      <c r="G15" s="145">
        <v>40.69</v>
      </c>
      <c r="H15" s="42"/>
      <c r="I15" s="42"/>
      <c r="J15" s="42"/>
      <c r="K15" s="42"/>
      <c r="L15" s="42"/>
      <c r="M15" s="42"/>
      <c r="N15" s="42"/>
      <c r="O15" s="42"/>
    </row>
    <row r="16" spans="1:15" s="7" customFormat="1" ht="15" customHeight="1">
      <c r="A16" s="42"/>
      <c r="B16" s="143">
        <v>208</v>
      </c>
      <c r="C16" s="144" t="s">
        <v>223</v>
      </c>
      <c r="D16" s="144" t="s">
        <v>46</v>
      </c>
      <c r="E16" s="143" t="s">
        <v>18</v>
      </c>
      <c r="F16" s="145">
        <v>65.74</v>
      </c>
      <c r="G16" s="145">
        <v>65.74</v>
      </c>
      <c r="H16" s="42"/>
      <c r="I16" s="42"/>
      <c r="J16" s="42"/>
      <c r="K16" s="42"/>
      <c r="L16" s="42"/>
      <c r="M16" s="42"/>
      <c r="N16" s="42"/>
      <c r="O16" s="42"/>
    </row>
    <row r="17" spans="1:15" s="7" customFormat="1" ht="15" customHeight="1">
      <c r="A17" s="42"/>
      <c r="B17" s="143">
        <v>210</v>
      </c>
      <c r="C17" s="144"/>
      <c r="D17" s="144"/>
      <c r="E17" s="143" t="s">
        <v>215</v>
      </c>
      <c r="F17" s="145">
        <v>32.43</v>
      </c>
      <c r="G17" s="145">
        <v>32.43</v>
      </c>
      <c r="H17" s="42"/>
      <c r="I17" s="42"/>
      <c r="J17" s="42"/>
      <c r="K17" s="42"/>
      <c r="L17" s="42"/>
      <c r="M17" s="42"/>
      <c r="N17" s="42"/>
      <c r="O17" s="42"/>
    </row>
    <row r="18" spans="1:15" s="7" customFormat="1" ht="15" customHeight="1">
      <c r="A18" s="42"/>
      <c r="B18" s="143"/>
      <c r="C18" s="144" t="s">
        <v>52</v>
      </c>
      <c r="D18" s="144"/>
      <c r="E18" s="143" t="s">
        <v>19</v>
      </c>
      <c r="F18" s="145">
        <v>32.43</v>
      </c>
      <c r="G18" s="145">
        <v>32.43</v>
      </c>
      <c r="H18" s="42"/>
      <c r="I18" s="42"/>
      <c r="J18" s="42"/>
      <c r="K18" s="42"/>
      <c r="L18" s="42"/>
      <c r="M18" s="42"/>
      <c r="N18" s="42"/>
      <c r="O18" s="42"/>
    </row>
    <row r="19" spans="1:15" s="7" customFormat="1" ht="15" customHeight="1">
      <c r="A19" s="42"/>
      <c r="B19" s="143">
        <v>210</v>
      </c>
      <c r="C19" s="144" t="s">
        <v>224</v>
      </c>
      <c r="D19" s="144" t="s">
        <v>48</v>
      </c>
      <c r="E19" s="143" t="s">
        <v>20</v>
      </c>
      <c r="F19" s="145">
        <v>32.43</v>
      </c>
      <c r="G19" s="145">
        <v>32.43</v>
      </c>
      <c r="H19" s="42"/>
      <c r="I19" s="42"/>
      <c r="J19" s="42"/>
      <c r="K19" s="42"/>
      <c r="L19" s="42"/>
      <c r="M19" s="42"/>
      <c r="N19" s="42"/>
      <c r="O19" s="42"/>
    </row>
    <row r="20" spans="1:15" s="7" customFormat="1" ht="15" customHeight="1">
      <c r="A20" s="42"/>
      <c r="B20" s="143">
        <v>221</v>
      </c>
      <c r="C20" s="144"/>
      <c r="D20" s="144"/>
      <c r="E20" s="143" t="s">
        <v>54</v>
      </c>
      <c r="F20" s="145">
        <v>40.83</v>
      </c>
      <c r="G20" s="145">
        <v>40.83</v>
      </c>
      <c r="H20" s="42"/>
      <c r="I20" s="42"/>
      <c r="J20" s="42"/>
      <c r="K20" s="42"/>
      <c r="L20" s="42"/>
      <c r="M20" s="42"/>
      <c r="N20" s="42"/>
      <c r="O20" s="42"/>
    </row>
    <row r="21" spans="1:15" s="7" customFormat="1" ht="15" customHeight="1">
      <c r="A21" s="42"/>
      <c r="B21" s="143"/>
      <c r="C21" s="144" t="s">
        <v>55</v>
      </c>
      <c r="D21" s="144"/>
      <c r="E21" s="143" t="s">
        <v>21</v>
      </c>
      <c r="F21" s="145">
        <v>40.83</v>
      </c>
      <c r="G21" s="145">
        <v>40.83</v>
      </c>
      <c r="H21" s="42"/>
      <c r="I21" s="42"/>
      <c r="J21" s="42"/>
      <c r="K21" s="42"/>
      <c r="L21" s="42"/>
      <c r="M21" s="42"/>
      <c r="N21" s="42"/>
      <c r="O21" s="42"/>
    </row>
    <row r="22" spans="1:15" s="7" customFormat="1" ht="15" customHeight="1">
      <c r="A22" s="42"/>
      <c r="B22" s="143">
        <v>221</v>
      </c>
      <c r="C22" s="144" t="s">
        <v>225</v>
      </c>
      <c r="D22" s="144" t="s">
        <v>48</v>
      </c>
      <c r="E22" s="143" t="s">
        <v>22</v>
      </c>
      <c r="F22" s="145">
        <v>40.83</v>
      </c>
      <c r="G22" s="145">
        <v>40.83</v>
      </c>
      <c r="H22" s="42"/>
      <c r="I22" s="42"/>
      <c r="J22" s="42"/>
      <c r="K22" s="42"/>
      <c r="L22" s="42"/>
      <c r="M22" s="42"/>
      <c r="N22" s="42"/>
      <c r="O22" s="42"/>
    </row>
    <row r="23" s="7" customFormat="1" ht="12"/>
    <row r="24" s="7" customFormat="1" ht="12"/>
    <row r="25" s="7" customFormat="1" ht="12"/>
    <row r="26" s="7" customFormat="1" ht="12"/>
  </sheetData>
  <sheetProtection/>
  <mergeCells count="17">
    <mergeCell ref="A1:O1"/>
    <mergeCell ref="N3:O3"/>
    <mergeCell ref="B4:D4"/>
    <mergeCell ref="F4:O4"/>
    <mergeCell ref="G5:H5"/>
    <mergeCell ref="M5:N5"/>
    <mergeCell ref="A4:A6"/>
    <mergeCell ref="B5:B6"/>
    <mergeCell ref="C5:C6"/>
    <mergeCell ref="D5:D6"/>
    <mergeCell ref="O5:O6"/>
    <mergeCell ref="E4:E6"/>
    <mergeCell ref="F5:F6"/>
    <mergeCell ref="I5:I6"/>
    <mergeCell ref="J5:J6"/>
    <mergeCell ref="K5:K6"/>
    <mergeCell ref="L5:L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1"/>
  </sheetPr>
  <dimension ref="A1:IV22"/>
  <sheetViews>
    <sheetView showGridLines="0" showZeros="0" tabSelected="1" zoomScalePageLayoutView="0" workbookViewId="0" topLeftCell="A7">
      <selection activeCell="L24" sqref="L24"/>
    </sheetView>
  </sheetViews>
  <sheetFormatPr defaultColWidth="9.16015625" defaultRowHeight="11.25"/>
  <cols>
    <col min="1" max="1" width="20.33203125" style="7" customWidth="1"/>
    <col min="2" max="4" width="7.5" style="7" customWidth="1"/>
    <col min="5" max="5" width="42" style="7" bestFit="1" customWidth="1"/>
    <col min="6" max="10" width="13.16015625" style="7" customWidth="1"/>
    <col min="11" max="248" width="9.16015625" style="7" customWidth="1"/>
  </cols>
  <sheetData>
    <row r="1" spans="1:11" ht="27">
      <c r="A1" s="142" t="s">
        <v>231</v>
      </c>
      <c r="B1" s="94"/>
      <c r="C1" s="94"/>
      <c r="D1" s="94"/>
      <c r="E1" s="94"/>
      <c r="F1" s="94"/>
      <c r="G1" s="94"/>
      <c r="H1" s="94"/>
      <c r="I1" s="94"/>
      <c r="J1" s="94"/>
      <c r="K1" s="98"/>
    </row>
    <row r="2" spans="9:12" ht="12">
      <c r="I2" s="179" t="s">
        <v>56</v>
      </c>
      <c r="J2" s="179"/>
      <c r="K2"/>
      <c r="L2"/>
    </row>
    <row r="3" spans="1:12" ht="17.25" customHeight="1">
      <c r="A3" s="14" t="s">
        <v>3</v>
      </c>
      <c r="B3" s="63"/>
      <c r="C3" s="63"/>
      <c r="D3" s="63"/>
      <c r="E3" s="63"/>
      <c r="I3" s="179" t="s">
        <v>4</v>
      </c>
      <c r="J3" s="180"/>
      <c r="K3"/>
      <c r="L3"/>
    </row>
    <row r="4" spans="1:11" s="87" customFormat="1" ht="12">
      <c r="A4" s="177" t="s">
        <v>25</v>
      </c>
      <c r="B4" s="187" t="s">
        <v>38</v>
      </c>
      <c r="C4" s="187"/>
      <c r="D4" s="187"/>
      <c r="E4" s="183" t="s">
        <v>39</v>
      </c>
      <c r="F4" s="95" t="s">
        <v>27</v>
      </c>
      <c r="G4" s="96"/>
      <c r="H4" s="96"/>
      <c r="I4" s="96"/>
      <c r="J4" s="99"/>
      <c r="K4" s="6"/>
    </row>
    <row r="5" spans="1:11" s="87" customFormat="1" ht="12">
      <c r="A5" s="177"/>
      <c r="B5" s="194" t="s">
        <v>40</v>
      </c>
      <c r="C5" s="194" t="s">
        <v>41</v>
      </c>
      <c r="D5" s="194" t="s">
        <v>42</v>
      </c>
      <c r="E5" s="183"/>
      <c r="F5" s="189" t="s">
        <v>28</v>
      </c>
      <c r="G5" s="191" t="s">
        <v>29</v>
      </c>
      <c r="H5" s="192"/>
      <c r="I5" s="193"/>
      <c r="J5" s="189" t="s">
        <v>30</v>
      </c>
      <c r="K5" s="6"/>
    </row>
    <row r="6" spans="1:11" s="87" customFormat="1" ht="24">
      <c r="A6" s="177"/>
      <c r="B6" s="195"/>
      <c r="C6" s="195"/>
      <c r="D6" s="195"/>
      <c r="E6" s="183"/>
      <c r="F6" s="190"/>
      <c r="G6" s="59" t="s">
        <v>33</v>
      </c>
      <c r="H6" s="59" t="s">
        <v>34</v>
      </c>
      <c r="I6" s="59" t="s">
        <v>35</v>
      </c>
      <c r="J6" s="190"/>
      <c r="K6" s="6"/>
    </row>
    <row r="7" spans="1:256" s="26" customFormat="1" ht="18" customHeight="1">
      <c r="A7" s="18" t="s">
        <v>43</v>
      </c>
      <c r="B7" s="19"/>
      <c r="C7" s="19"/>
      <c r="D7" s="19"/>
      <c r="E7" s="20" t="s">
        <v>28</v>
      </c>
      <c r="F7" s="84">
        <v>699.62</v>
      </c>
      <c r="G7" s="84">
        <v>511.06</v>
      </c>
      <c r="H7" s="84">
        <v>113.25</v>
      </c>
      <c r="I7" s="84">
        <v>35.309999999999995</v>
      </c>
      <c r="J7" s="84">
        <v>40</v>
      </c>
      <c r="IO7" s="7"/>
      <c r="IP7" s="7"/>
      <c r="IQ7" s="7"/>
      <c r="IR7" s="7"/>
      <c r="IS7" s="7"/>
      <c r="IT7" s="7"/>
      <c r="IU7" s="7"/>
      <c r="IV7" s="7"/>
    </row>
    <row r="8" spans="1:10" s="7" customFormat="1" ht="18" customHeight="1">
      <c r="A8" s="38" t="s">
        <v>36</v>
      </c>
      <c r="B8" s="146"/>
      <c r="C8" s="146"/>
      <c r="D8" s="146"/>
      <c r="E8" s="147" t="s">
        <v>28</v>
      </c>
      <c r="F8" s="148">
        <f>F9+F13+F17+F20</f>
        <v>699.62</v>
      </c>
      <c r="G8" s="148">
        <f>G9+G13+G17+G20</f>
        <v>511.06</v>
      </c>
      <c r="H8" s="148">
        <f>H9+H13+H17+H20</f>
        <v>113.25</v>
      </c>
      <c r="I8" s="148">
        <f>I9+I13+I17+I20</f>
        <v>35.309999999999995</v>
      </c>
      <c r="J8" s="148">
        <f>J9+J13+J17+J20</f>
        <v>40</v>
      </c>
    </row>
    <row r="9" spans="1:10" s="7" customFormat="1" ht="18" customHeight="1">
      <c r="A9" s="38"/>
      <c r="B9" s="146" t="s">
        <v>44</v>
      </c>
      <c r="C9" s="146"/>
      <c r="D9" s="146"/>
      <c r="E9" s="147" t="s">
        <v>45</v>
      </c>
      <c r="F9" s="148">
        <f>F10</f>
        <v>519.9300000000001</v>
      </c>
      <c r="G9" s="148">
        <f>G10</f>
        <v>372.06</v>
      </c>
      <c r="H9" s="148">
        <f>H10</f>
        <v>107.82</v>
      </c>
      <c r="I9" s="148">
        <f>I10</f>
        <v>0.05</v>
      </c>
      <c r="J9" s="148">
        <f>J10</f>
        <v>40</v>
      </c>
    </row>
    <row r="10" spans="1:10" s="7" customFormat="1" ht="18" customHeight="1">
      <c r="A10" s="38"/>
      <c r="B10" s="146"/>
      <c r="C10" s="146" t="s">
        <v>46</v>
      </c>
      <c r="D10" s="146"/>
      <c r="E10" s="147" t="s">
        <v>8</v>
      </c>
      <c r="F10" s="148">
        <f>SUM(F11:F12)</f>
        <v>519.9300000000001</v>
      </c>
      <c r="G10" s="148">
        <f>SUM(G11:G12)</f>
        <v>372.06</v>
      </c>
      <c r="H10" s="148">
        <f>SUM(H11:H12)</f>
        <v>107.82</v>
      </c>
      <c r="I10" s="148">
        <f>SUM(I11:I12)</f>
        <v>0.05</v>
      </c>
      <c r="J10" s="148">
        <f>SUM(J11:J12)</f>
        <v>40</v>
      </c>
    </row>
    <row r="11" spans="1:10" s="7" customFormat="1" ht="18" customHeight="1">
      <c r="A11" s="38"/>
      <c r="B11" s="146" t="s">
        <v>227</v>
      </c>
      <c r="C11" s="146" t="s">
        <v>223</v>
      </c>
      <c r="D11" s="146" t="s">
        <v>48</v>
      </c>
      <c r="E11" s="147" t="s">
        <v>211</v>
      </c>
      <c r="F11" s="148">
        <v>479.93</v>
      </c>
      <c r="G11" s="148">
        <v>372.06</v>
      </c>
      <c r="H11" s="148">
        <v>107.82</v>
      </c>
      <c r="I11" s="148">
        <v>0.05</v>
      </c>
      <c r="J11" s="148">
        <v>0</v>
      </c>
    </row>
    <row r="12" spans="1:10" s="7" customFormat="1" ht="18" customHeight="1">
      <c r="A12" s="38"/>
      <c r="B12" s="146" t="s">
        <v>227</v>
      </c>
      <c r="C12" s="146" t="s">
        <v>223</v>
      </c>
      <c r="D12" s="146" t="s">
        <v>46</v>
      </c>
      <c r="E12" s="147" t="s">
        <v>11</v>
      </c>
      <c r="F12" s="148">
        <v>40</v>
      </c>
      <c r="G12" s="148">
        <v>0</v>
      </c>
      <c r="H12" s="148">
        <v>0</v>
      </c>
      <c r="I12" s="148">
        <v>0</v>
      </c>
      <c r="J12" s="148">
        <v>40</v>
      </c>
    </row>
    <row r="13" spans="1:10" s="7" customFormat="1" ht="18" customHeight="1">
      <c r="A13" s="38"/>
      <c r="B13" s="146" t="s">
        <v>49</v>
      </c>
      <c r="C13" s="146"/>
      <c r="D13" s="146"/>
      <c r="E13" s="147" t="s">
        <v>50</v>
      </c>
      <c r="F13" s="148">
        <f>F14</f>
        <v>106.42999999999999</v>
      </c>
      <c r="G13" s="148">
        <f>G14</f>
        <v>65.74</v>
      </c>
      <c r="H13" s="148">
        <f>H14</f>
        <v>5.43</v>
      </c>
      <c r="I13" s="148">
        <f>I14</f>
        <v>35.26</v>
      </c>
      <c r="J13" s="148">
        <f>J14</f>
        <v>0</v>
      </c>
    </row>
    <row r="14" spans="1:10" s="7" customFormat="1" ht="18" customHeight="1">
      <c r="A14" s="38"/>
      <c r="B14" s="146"/>
      <c r="C14" s="146" t="s">
        <v>46</v>
      </c>
      <c r="D14" s="146"/>
      <c r="E14" s="147" t="s">
        <v>15</v>
      </c>
      <c r="F14" s="148">
        <f>SUM(F15:F16)</f>
        <v>106.42999999999999</v>
      </c>
      <c r="G14" s="148">
        <f>SUM(G15:G16)</f>
        <v>65.74</v>
      </c>
      <c r="H14" s="148">
        <f>SUM(H15:H16)</f>
        <v>5.43</v>
      </c>
      <c r="I14" s="148">
        <f>SUM(I15:I16)</f>
        <v>35.26</v>
      </c>
      <c r="J14" s="148">
        <f>SUM(J15:J16)</f>
        <v>0</v>
      </c>
    </row>
    <row r="15" spans="1:10" s="7" customFormat="1" ht="18" customHeight="1">
      <c r="A15" s="38"/>
      <c r="B15" s="146" t="s">
        <v>228</v>
      </c>
      <c r="C15" s="146" t="s">
        <v>223</v>
      </c>
      <c r="D15" s="146" t="s">
        <v>48</v>
      </c>
      <c r="E15" s="147" t="s">
        <v>17</v>
      </c>
      <c r="F15" s="148">
        <v>40.69</v>
      </c>
      <c r="G15" s="148">
        <v>0</v>
      </c>
      <c r="H15" s="148">
        <v>5.43</v>
      </c>
      <c r="I15" s="148">
        <v>35.26</v>
      </c>
      <c r="J15" s="148">
        <v>0</v>
      </c>
    </row>
    <row r="16" spans="1:10" s="7" customFormat="1" ht="18" customHeight="1">
      <c r="A16" s="38"/>
      <c r="B16" s="146" t="s">
        <v>228</v>
      </c>
      <c r="C16" s="146" t="s">
        <v>223</v>
      </c>
      <c r="D16" s="146" t="s">
        <v>46</v>
      </c>
      <c r="E16" s="147" t="s">
        <v>18</v>
      </c>
      <c r="F16" s="148">
        <v>65.74</v>
      </c>
      <c r="G16" s="148">
        <v>65.74</v>
      </c>
      <c r="H16" s="148">
        <v>0</v>
      </c>
      <c r="I16" s="148">
        <v>0</v>
      </c>
      <c r="J16" s="148">
        <v>0</v>
      </c>
    </row>
    <row r="17" spans="1:10" s="7" customFormat="1" ht="18" customHeight="1">
      <c r="A17" s="38"/>
      <c r="B17" s="146" t="s">
        <v>51</v>
      </c>
      <c r="C17" s="146"/>
      <c r="D17" s="146"/>
      <c r="E17" s="147" t="s">
        <v>215</v>
      </c>
      <c r="F17" s="148">
        <f aca="true" t="shared" si="0" ref="F17:J18">F18</f>
        <v>32.43</v>
      </c>
      <c r="G17" s="148">
        <f t="shared" si="0"/>
        <v>32.43</v>
      </c>
      <c r="H17" s="148">
        <f t="shared" si="0"/>
        <v>0</v>
      </c>
      <c r="I17" s="148">
        <f t="shared" si="0"/>
        <v>0</v>
      </c>
      <c r="J17" s="148">
        <f t="shared" si="0"/>
        <v>0</v>
      </c>
    </row>
    <row r="18" spans="1:10" s="7" customFormat="1" ht="18" customHeight="1">
      <c r="A18" s="38"/>
      <c r="B18" s="146"/>
      <c r="C18" s="146" t="s">
        <v>52</v>
      </c>
      <c r="D18" s="146"/>
      <c r="E18" s="147" t="s">
        <v>19</v>
      </c>
      <c r="F18" s="148">
        <f t="shared" si="0"/>
        <v>32.43</v>
      </c>
      <c r="G18" s="148">
        <f t="shared" si="0"/>
        <v>32.43</v>
      </c>
      <c r="H18" s="148">
        <f t="shared" si="0"/>
        <v>0</v>
      </c>
      <c r="I18" s="148">
        <f t="shared" si="0"/>
        <v>0</v>
      </c>
      <c r="J18" s="148">
        <f t="shared" si="0"/>
        <v>0</v>
      </c>
    </row>
    <row r="19" spans="1:10" s="7" customFormat="1" ht="18" customHeight="1">
      <c r="A19" s="38"/>
      <c r="B19" s="146" t="s">
        <v>229</v>
      </c>
      <c r="C19" s="146" t="s">
        <v>224</v>
      </c>
      <c r="D19" s="146" t="s">
        <v>48</v>
      </c>
      <c r="E19" s="147" t="s">
        <v>20</v>
      </c>
      <c r="F19" s="148">
        <v>32.43</v>
      </c>
      <c r="G19" s="148">
        <v>32.43</v>
      </c>
      <c r="H19" s="148">
        <v>0</v>
      </c>
      <c r="I19" s="148">
        <v>0</v>
      </c>
      <c r="J19" s="148">
        <v>0</v>
      </c>
    </row>
    <row r="20" spans="1:10" s="7" customFormat="1" ht="18" customHeight="1">
      <c r="A20" s="38"/>
      <c r="B20" s="146" t="s">
        <v>53</v>
      </c>
      <c r="C20" s="146"/>
      <c r="D20" s="146"/>
      <c r="E20" s="147" t="s">
        <v>54</v>
      </c>
      <c r="F20" s="148">
        <f aca="true" t="shared" si="1" ref="F20:J21">F21</f>
        <v>40.83</v>
      </c>
      <c r="G20" s="148">
        <f t="shared" si="1"/>
        <v>40.83</v>
      </c>
      <c r="H20" s="148">
        <f t="shared" si="1"/>
        <v>0</v>
      </c>
      <c r="I20" s="148">
        <f t="shared" si="1"/>
        <v>0</v>
      </c>
      <c r="J20" s="148">
        <f t="shared" si="1"/>
        <v>0</v>
      </c>
    </row>
    <row r="21" spans="1:10" s="7" customFormat="1" ht="18" customHeight="1">
      <c r="A21" s="38"/>
      <c r="B21" s="146"/>
      <c r="C21" s="146" t="s">
        <v>55</v>
      </c>
      <c r="D21" s="146"/>
      <c r="E21" s="147" t="s">
        <v>21</v>
      </c>
      <c r="F21" s="148">
        <f t="shared" si="1"/>
        <v>40.83</v>
      </c>
      <c r="G21" s="148">
        <f t="shared" si="1"/>
        <v>40.83</v>
      </c>
      <c r="H21" s="148">
        <f t="shared" si="1"/>
        <v>0</v>
      </c>
      <c r="I21" s="148">
        <f t="shared" si="1"/>
        <v>0</v>
      </c>
      <c r="J21" s="148">
        <f t="shared" si="1"/>
        <v>0</v>
      </c>
    </row>
    <row r="22" spans="1:10" s="7" customFormat="1" ht="18" customHeight="1">
      <c r="A22" s="38"/>
      <c r="B22" s="146" t="s">
        <v>230</v>
      </c>
      <c r="C22" s="146" t="s">
        <v>225</v>
      </c>
      <c r="D22" s="146" t="s">
        <v>48</v>
      </c>
      <c r="E22" s="147" t="s">
        <v>22</v>
      </c>
      <c r="F22" s="148">
        <v>40.83</v>
      </c>
      <c r="G22" s="148">
        <v>40.83</v>
      </c>
      <c r="H22" s="148">
        <v>0</v>
      </c>
      <c r="I22" s="148">
        <v>0</v>
      </c>
      <c r="J22" s="148">
        <v>0</v>
      </c>
    </row>
    <row r="23" s="7" customFormat="1" ht="12"/>
    <row r="24" s="7" customFormat="1" ht="12"/>
  </sheetData>
  <sheetProtection/>
  <mergeCells count="11">
    <mergeCell ref="F5:F6"/>
    <mergeCell ref="J5:J6"/>
    <mergeCell ref="I2:J2"/>
    <mergeCell ref="I3:J3"/>
    <mergeCell ref="B4:D4"/>
    <mergeCell ref="G5:I5"/>
    <mergeCell ref="A4:A6"/>
    <mergeCell ref="B5:B6"/>
    <mergeCell ref="C5:C6"/>
    <mergeCell ref="D5:D6"/>
    <mergeCell ref="E4:E6"/>
  </mergeCells>
  <printOptions horizontalCentered="1" verticalCentered="1"/>
  <pageMargins left="0.3541666666666667" right="0.3541666666666667" top="0.5902777777777778" bottom="0.19652777777777777" header="0.5111111111111111" footer="0.5111111111111111"/>
  <pageSetup horizontalDpi="600" verticalDpi="600" orientation="landscape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1"/>
  </sheetPr>
  <dimension ref="A1:IM21"/>
  <sheetViews>
    <sheetView showGridLines="0" showZeros="0" zoomScalePageLayoutView="0" workbookViewId="0" topLeftCell="A1">
      <selection activeCell="I17" sqref="I17"/>
    </sheetView>
  </sheetViews>
  <sheetFormatPr defaultColWidth="9.16015625" defaultRowHeight="11.25"/>
  <cols>
    <col min="1" max="1" width="6" style="7" customWidth="1"/>
    <col min="2" max="3" width="4" style="7" customWidth="1"/>
    <col min="4" max="4" width="43" style="7" customWidth="1"/>
    <col min="5" max="5" width="11.33203125" style="7" customWidth="1"/>
    <col min="6" max="6" width="11.33203125" style="7" bestFit="1" customWidth="1"/>
    <col min="7" max="9" width="17" style="7" customWidth="1"/>
    <col min="10" max="10" width="9" style="7" bestFit="1" customWidth="1"/>
    <col min="11" max="11" width="17" style="7" customWidth="1"/>
    <col min="12" max="12" width="10.83203125" style="7" customWidth="1"/>
    <col min="13" max="13" width="9.16015625" style="7" customWidth="1"/>
    <col min="14" max="14" width="13.83203125" style="7" customWidth="1"/>
    <col min="15" max="247" width="9.16015625" style="7" customWidth="1"/>
  </cols>
  <sheetData>
    <row r="1" spans="1:14" ht="25.5" customHeight="1">
      <c r="A1" s="184" t="s">
        <v>232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ht="17.2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L2"/>
      <c r="N2" s="72" t="s">
        <v>57</v>
      </c>
    </row>
    <row r="3" spans="1:14" ht="17.25" customHeight="1">
      <c r="A3" s="14" t="s">
        <v>58</v>
      </c>
      <c r="B3" s="63"/>
      <c r="C3" s="63" t="s">
        <v>43</v>
      </c>
      <c r="D3" s="63"/>
      <c r="I3" s="93"/>
      <c r="J3" s="93"/>
      <c r="L3"/>
      <c r="N3" s="85" t="s">
        <v>4</v>
      </c>
    </row>
    <row r="4" spans="1:14" s="87" customFormat="1" ht="12">
      <c r="A4" s="187" t="s">
        <v>38</v>
      </c>
      <c r="B4" s="187"/>
      <c r="C4" s="187"/>
      <c r="D4" s="196" t="s">
        <v>39</v>
      </c>
      <c r="E4" s="182" t="s">
        <v>59</v>
      </c>
      <c r="F4" s="182"/>
      <c r="G4" s="182"/>
      <c r="H4" s="182"/>
      <c r="I4" s="182"/>
      <c r="J4" s="182"/>
      <c r="K4" s="182"/>
      <c r="L4" s="182"/>
      <c r="M4" s="182"/>
      <c r="N4" s="182"/>
    </row>
    <row r="5" spans="1:14" s="87" customFormat="1" ht="25.5" customHeight="1">
      <c r="A5" s="194" t="s">
        <v>40</v>
      </c>
      <c r="B5" s="194" t="s">
        <v>41</v>
      </c>
      <c r="C5" s="194" t="s">
        <v>42</v>
      </c>
      <c r="D5" s="197"/>
      <c r="E5" s="182" t="s">
        <v>28</v>
      </c>
      <c r="F5" s="182" t="s">
        <v>7</v>
      </c>
      <c r="G5" s="182"/>
      <c r="H5" s="182" t="s">
        <v>9</v>
      </c>
      <c r="I5" s="182" t="s">
        <v>10</v>
      </c>
      <c r="J5" s="182" t="s">
        <v>12</v>
      </c>
      <c r="K5" s="182" t="s">
        <v>13</v>
      </c>
      <c r="L5" s="182" t="s">
        <v>14</v>
      </c>
      <c r="M5" s="182"/>
      <c r="N5" s="182" t="s">
        <v>16</v>
      </c>
    </row>
    <row r="6" spans="1:14" s="87" customFormat="1" ht="25.5" customHeight="1">
      <c r="A6" s="195"/>
      <c r="B6" s="195"/>
      <c r="C6" s="195"/>
      <c r="D6" s="198"/>
      <c r="E6" s="182"/>
      <c r="F6" s="2" t="s">
        <v>31</v>
      </c>
      <c r="G6" s="1" t="s">
        <v>32</v>
      </c>
      <c r="H6" s="182"/>
      <c r="I6" s="182"/>
      <c r="J6" s="182"/>
      <c r="K6" s="182"/>
      <c r="L6" s="2" t="s">
        <v>31</v>
      </c>
      <c r="M6" s="2" t="s">
        <v>32</v>
      </c>
      <c r="N6" s="182"/>
    </row>
    <row r="7" spans="1:247" s="6" customFormat="1" ht="18" customHeight="1">
      <c r="A7" s="19"/>
      <c r="B7" s="19"/>
      <c r="C7" s="19"/>
      <c r="D7" s="20" t="s">
        <v>28</v>
      </c>
      <c r="E7" s="84">
        <v>699.62</v>
      </c>
      <c r="F7" s="149">
        <v>699.62</v>
      </c>
      <c r="G7" s="64"/>
      <c r="H7" s="64"/>
      <c r="I7" s="64"/>
      <c r="J7" s="64"/>
      <c r="K7" s="64"/>
      <c r="L7" s="67"/>
      <c r="M7" s="67"/>
      <c r="N7" s="67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</row>
    <row r="8" spans="1:14" s="7" customFormat="1" ht="18" customHeight="1">
      <c r="A8" s="143">
        <v>201</v>
      </c>
      <c r="B8" s="144"/>
      <c r="C8" s="144"/>
      <c r="D8" s="143" t="s">
        <v>45</v>
      </c>
      <c r="E8" s="145">
        <v>519.93</v>
      </c>
      <c r="F8" s="145">
        <v>519.93</v>
      </c>
      <c r="G8" s="38"/>
      <c r="H8" s="38"/>
      <c r="I8" s="38"/>
      <c r="J8" s="38"/>
      <c r="K8" s="38"/>
      <c r="L8" s="38"/>
      <c r="M8" s="38"/>
      <c r="N8" s="38"/>
    </row>
    <row r="9" spans="1:14" s="7" customFormat="1" ht="18" customHeight="1">
      <c r="A9" s="143"/>
      <c r="B9" s="144" t="s">
        <v>46</v>
      </c>
      <c r="C9" s="144"/>
      <c r="D9" s="143" t="s">
        <v>8</v>
      </c>
      <c r="E9" s="145">
        <v>519.93</v>
      </c>
      <c r="F9" s="145">
        <v>519.93</v>
      </c>
      <c r="G9" s="38"/>
      <c r="H9" s="38"/>
      <c r="I9" s="38"/>
      <c r="J9" s="38"/>
      <c r="K9" s="38"/>
      <c r="L9" s="38"/>
      <c r="M9" s="38"/>
      <c r="N9" s="38"/>
    </row>
    <row r="10" spans="1:14" s="7" customFormat="1" ht="18" customHeight="1">
      <c r="A10" s="143">
        <v>201</v>
      </c>
      <c r="B10" s="144" t="s">
        <v>223</v>
      </c>
      <c r="C10" s="144" t="s">
        <v>48</v>
      </c>
      <c r="D10" s="143" t="s">
        <v>211</v>
      </c>
      <c r="E10" s="145">
        <v>479.93</v>
      </c>
      <c r="F10" s="145">
        <v>479.93</v>
      </c>
      <c r="G10" s="38"/>
      <c r="H10" s="38"/>
      <c r="I10" s="38"/>
      <c r="J10" s="38"/>
      <c r="K10" s="38"/>
      <c r="L10" s="38"/>
      <c r="M10" s="38"/>
      <c r="N10" s="38"/>
    </row>
    <row r="11" spans="1:14" s="7" customFormat="1" ht="18" customHeight="1">
      <c r="A11" s="143">
        <v>201</v>
      </c>
      <c r="B11" s="144" t="s">
        <v>223</v>
      </c>
      <c r="C11" s="144" t="s">
        <v>46</v>
      </c>
      <c r="D11" s="143" t="s">
        <v>11</v>
      </c>
      <c r="E11" s="145">
        <v>40</v>
      </c>
      <c r="F11" s="145">
        <v>40</v>
      </c>
      <c r="G11" s="38"/>
      <c r="H11" s="38"/>
      <c r="I11" s="38"/>
      <c r="J11" s="38"/>
      <c r="K11" s="38"/>
      <c r="L11" s="38"/>
      <c r="M11" s="38"/>
      <c r="N11" s="38"/>
    </row>
    <row r="12" spans="1:14" s="7" customFormat="1" ht="18" customHeight="1">
      <c r="A12" s="143">
        <v>208</v>
      </c>
      <c r="B12" s="144"/>
      <c r="C12" s="144"/>
      <c r="D12" s="143" t="s">
        <v>50</v>
      </c>
      <c r="E12" s="145">
        <v>106.43</v>
      </c>
      <c r="F12" s="145">
        <v>106.43</v>
      </c>
      <c r="G12" s="38"/>
      <c r="H12" s="38"/>
      <c r="I12" s="38"/>
      <c r="J12" s="38"/>
      <c r="K12" s="38"/>
      <c r="L12" s="38"/>
      <c r="M12" s="38"/>
      <c r="N12" s="38"/>
    </row>
    <row r="13" spans="1:14" s="7" customFormat="1" ht="18" customHeight="1">
      <c r="A13" s="143"/>
      <c r="B13" s="144" t="s">
        <v>46</v>
      </c>
      <c r="C13" s="144"/>
      <c r="D13" s="143" t="s">
        <v>15</v>
      </c>
      <c r="E13" s="145">
        <v>106.43</v>
      </c>
      <c r="F13" s="145">
        <v>106.43</v>
      </c>
      <c r="G13" s="38"/>
      <c r="H13" s="38"/>
      <c r="I13" s="38"/>
      <c r="J13" s="38"/>
      <c r="K13" s="38"/>
      <c r="L13" s="38"/>
      <c r="M13" s="38"/>
      <c r="N13" s="38"/>
    </row>
    <row r="14" spans="1:14" s="7" customFormat="1" ht="18" customHeight="1">
      <c r="A14" s="143">
        <v>208</v>
      </c>
      <c r="B14" s="144" t="s">
        <v>223</v>
      </c>
      <c r="C14" s="144" t="s">
        <v>48</v>
      </c>
      <c r="D14" s="143" t="s">
        <v>17</v>
      </c>
      <c r="E14" s="145">
        <v>40.69</v>
      </c>
      <c r="F14" s="145">
        <v>40.69</v>
      </c>
      <c r="G14" s="38"/>
      <c r="H14" s="38"/>
      <c r="I14" s="38"/>
      <c r="J14" s="38"/>
      <c r="K14" s="38"/>
      <c r="L14" s="38"/>
      <c r="M14" s="38"/>
      <c r="N14" s="38"/>
    </row>
    <row r="15" spans="1:14" s="7" customFormat="1" ht="18" customHeight="1">
      <c r="A15" s="143">
        <v>208</v>
      </c>
      <c r="B15" s="144" t="s">
        <v>223</v>
      </c>
      <c r="C15" s="144" t="s">
        <v>46</v>
      </c>
      <c r="D15" s="143" t="s">
        <v>18</v>
      </c>
      <c r="E15" s="145">
        <v>65.74</v>
      </c>
      <c r="F15" s="145">
        <v>65.74</v>
      </c>
      <c r="G15" s="38"/>
      <c r="H15" s="38"/>
      <c r="I15" s="38"/>
      <c r="J15" s="38"/>
      <c r="K15" s="38"/>
      <c r="L15" s="38"/>
      <c r="M15" s="38"/>
      <c r="N15" s="38"/>
    </row>
    <row r="16" spans="1:14" s="7" customFormat="1" ht="18" customHeight="1">
      <c r="A16" s="143">
        <v>210</v>
      </c>
      <c r="B16" s="144"/>
      <c r="C16" s="144"/>
      <c r="D16" s="143" t="s">
        <v>215</v>
      </c>
      <c r="E16" s="145">
        <v>32.43</v>
      </c>
      <c r="F16" s="145">
        <v>32.43</v>
      </c>
      <c r="G16" s="38"/>
      <c r="H16" s="38"/>
      <c r="I16" s="38"/>
      <c r="J16" s="38"/>
      <c r="K16" s="38"/>
      <c r="L16" s="38"/>
      <c r="M16" s="38"/>
      <c r="N16" s="38"/>
    </row>
    <row r="17" spans="1:14" s="7" customFormat="1" ht="18" customHeight="1">
      <c r="A17" s="143"/>
      <c r="B17" s="144" t="s">
        <v>52</v>
      </c>
      <c r="C17" s="144"/>
      <c r="D17" s="143" t="s">
        <v>19</v>
      </c>
      <c r="E17" s="145">
        <v>32.43</v>
      </c>
      <c r="F17" s="145">
        <v>32.43</v>
      </c>
      <c r="G17" s="38"/>
      <c r="H17" s="38"/>
      <c r="I17" s="38"/>
      <c r="J17" s="38"/>
      <c r="K17" s="38"/>
      <c r="L17" s="38"/>
      <c r="M17" s="38"/>
      <c r="N17" s="38"/>
    </row>
    <row r="18" spans="1:14" s="7" customFormat="1" ht="18" customHeight="1">
      <c r="A18" s="143">
        <v>210</v>
      </c>
      <c r="B18" s="144" t="s">
        <v>224</v>
      </c>
      <c r="C18" s="144" t="s">
        <v>48</v>
      </c>
      <c r="D18" s="143" t="s">
        <v>20</v>
      </c>
      <c r="E18" s="145">
        <v>32.43</v>
      </c>
      <c r="F18" s="145">
        <v>32.43</v>
      </c>
      <c r="G18" s="38"/>
      <c r="H18" s="38"/>
      <c r="I18" s="38"/>
      <c r="J18" s="38"/>
      <c r="K18" s="38"/>
      <c r="L18" s="38"/>
      <c r="M18" s="38"/>
      <c r="N18" s="38"/>
    </row>
    <row r="19" spans="1:14" s="7" customFormat="1" ht="18" customHeight="1">
      <c r="A19" s="143">
        <v>221</v>
      </c>
      <c r="B19" s="144"/>
      <c r="C19" s="144"/>
      <c r="D19" s="143" t="s">
        <v>54</v>
      </c>
      <c r="E19" s="145">
        <v>40.83</v>
      </c>
      <c r="F19" s="145">
        <v>40.83</v>
      </c>
      <c r="G19" s="38"/>
      <c r="H19" s="38"/>
      <c r="I19" s="38"/>
      <c r="J19" s="38"/>
      <c r="K19" s="38"/>
      <c r="L19" s="38"/>
      <c r="M19" s="38"/>
      <c r="N19" s="38"/>
    </row>
    <row r="20" spans="1:14" s="7" customFormat="1" ht="18" customHeight="1">
      <c r="A20" s="143"/>
      <c r="B20" s="144" t="s">
        <v>55</v>
      </c>
      <c r="C20" s="144"/>
      <c r="D20" s="143" t="s">
        <v>21</v>
      </c>
      <c r="E20" s="145">
        <v>40.83</v>
      </c>
      <c r="F20" s="145">
        <v>40.83</v>
      </c>
      <c r="G20" s="38"/>
      <c r="H20" s="38"/>
      <c r="I20" s="38"/>
      <c r="J20" s="38"/>
      <c r="K20" s="38"/>
      <c r="L20" s="38"/>
      <c r="M20" s="38"/>
      <c r="N20" s="38"/>
    </row>
    <row r="21" spans="1:14" s="7" customFormat="1" ht="18" customHeight="1">
      <c r="A21" s="143">
        <v>221</v>
      </c>
      <c r="B21" s="144" t="s">
        <v>225</v>
      </c>
      <c r="C21" s="144" t="s">
        <v>48</v>
      </c>
      <c r="D21" s="143" t="s">
        <v>22</v>
      </c>
      <c r="E21" s="145">
        <v>40.83</v>
      </c>
      <c r="F21" s="145">
        <v>40.83</v>
      </c>
      <c r="G21" s="38"/>
      <c r="H21" s="38"/>
      <c r="I21" s="38"/>
      <c r="J21" s="38"/>
      <c r="K21" s="38"/>
      <c r="L21" s="38"/>
      <c r="M21" s="38"/>
      <c r="N21" s="38"/>
    </row>
  </sheetData>
  <sheetProtection/>
  <mergeCells count="15"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  <mergeCell ref="A1:N1"/>
    <mergeCell ref="A4:C4"/>
    <mergeCell ref="E4:N4"/>
    <mergeCell ref="F5:G5"/>
    <mergeCell ref="L5:M5"/>
  </mergeCells>
  <printOptions horizontalCentered="1" verticalCentered="1"/>
  <pageMargins left="0" right="0" top="0" bottom="0" header="0.511111111111111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21"/>
  </sheetPr>
  <dimension ref="A1:P10"/>
  <sheetViews>
    <sheetView showGridLines="0" showZeros="0" zoomScalePageLayoutView="0" workbookViewId="0" topLeftCell="A1">
      <selection activeCell="F19" sqref="F18:F19"/>
    </sheetView>
  </sheetViews>
  <sheetFormatPr defaultColWidth="9.16015625" defaultRowHeight="11.25"/>
  <cols>
    <col min="1" max="1" width="20.33203125" style="7" customWidth="1"/>
    <col min="2" max="2" width="10.83203125" style="7" customWidth="1"/>
    <col min="3" max="3" width="9.83203125" style="7" bestFit="1" customWidth="1"/>
    <col min="4" max="6" width="14.16015625" style="7" bestFit="1" customWidth="1"/>
    <col min="7" max="7" width="9" style="7" bestFit="1" customWidth="1"/>
    <col min="8" max="8" width="14.16015625" style="7" bestFit="1" customWidth="1"/>
    <col min="9" max="9" width="8.83203125" style="7" customWidth="1"/>
    <col min="10" max="10" width="12.16015625" style="7" customWidth="1"/>
    <col min="11" max="11" width="11.5" style="7" customWidth="1"/>
    <col min="12" max="13" width="11" style="7" customWidth="1"/>
    <col min="14" max="14" width="13" style="7" customWidth="1"/>
    <col min="15" max="15" width="11.5" style="7" customWidth="1"/>
    <col min="16" max="16384" width="9.16015625" style="7" customWidth="1"/>
  </cols>
  <sheetData>
    <row r="1" spans="1:15" ht="36.75" customHeight="1">
      <c r="A1" s="199" t="s">
        <v>233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4:15" ht="15.75" customHeight="1">
      <c r="N2" s="179" t="s">
        <v>60</v>
      </c>
      <c r="O2" s="179"/>
    </row>
    <row r="3" spans="1:15" ht="18" customHeight="1">
      <c r="A3" s="14" t="s">
        <v>3</v>
      </c>
      <c r="B3" s="63"/>
      <c r="C3" s="63"/>
      <c r="D3" s="63"/>
      <c r="E3" s="63"/>
      <c r="F3" s="63"/>
      <c r="G3" s="63"/>
      <c r="H3" s="63"/>
      <c r="I3" s="63"/>
      <c r="J3" s="63"/>
      <c r="K3" s="63"/>
      <c r="N3" s="180" t="s">
        <v>4</v>
      </c>
      <c r="O3" s="180"/>
    </row>
    <row r="4" spans="1:16" s="87" customFormat="1" ht="21" customHeight="1">
      <c r="A4" s="177" t="s">
        <v>25</v>
      </c>
      <c r="B4" s="89" t="s">
        <v>61</v>
      </c>
      <c r="C4" s="89"/>
      <c r="D4" s="89"/>
      <c r="E4" s="89"/>
      <c r="F4" s="89"/>
      <c r="G4" s="89"/>
      <c r="H4" s="89"/>
      <c r="I4" s="91"/>
      <c r="J4" s="91"/>
      <c r="K4" s="89" t="s">
        <v>62</v>
      </c>
      <c r="L4" s="89"/>
      <c r="M4" s="89"/>
      <c r="N4" s="89"/>
      <c r="O4" s="89"/>
      <c r="P4" s="6"/>
    </row>
    <row r="5" spans="1:16" s="87" customFormat="1" ht="12" customHeight="1">
      <c r="A5" s="177"/>
      <c r="B5" s="177" t="s">
        <v>28</v>
      </c>
      <c r="C5" s="177" t="s">
        <v>7</v>
      </c>
      <c r="D5" s="177"/>
      <c r="E5" s="177" t="s">
        <v>9</v>
      </c>
      <c r="F5" s="177" t="s">
        <v>10</v>
      </c>
      <c r="G5" s="177" t="s">
        <v>12</v>
      </c>
      <c r="H5" s="177" t="s">
        <v>13</v>
      </c>
      <c r="I5" s="177" t="s">
        <v>14</v>
      </c>
      <c r="J5" s="177"/>
      <c r="K5" s="177" t="s">
        <v>28</v>
      </c>
      <c r="L5" s="181" t="s">
        <v>29</v>
      </c>
      <c r="M5" s="181"/>
      <c r="N5" s="181"/>
      <c r="O5" s="177" t="s">
        <v>30</v>
      </c>
      <c r="P5" s="6"/>
    </row>
    <row r="6" spans="1:16" s="87" customFormat="1" ht="36">
      <c r="A6" s="177"/>
      <c r="B6" s="177"/>
      <c r="C6" s="90" t="s">
        <v>31</v>
      </c>
      <c r="D6" s="17" t="s">
        <v>32</v>
      </c>
      <c r="E6" s="177"/>
      <c r="F6" s="177"/>
      <c r="G6" s="177"/>
      <c r="H6" s="177"/>
      <c r="I6" s="90" t="s">
        <v>31</v>
      </c>
      <c r="J6" s="90" t="s">
        <v>32</v>
      </c>
      <c r="K6" s="177"/>
      <c r="L6" s="17" t="s">
        <v>33</v>
      </c>
      <c r="M6" s="17" t="s">
        <v>34</v>
      </c>
      <c r="N6" s="17" t="s">
        <v>35</v>
      </c>
      <c r="O6" s="177"/>
      <c r="P6" s="6"/>
    </row>
    <row r="7" spans="1:16" s="88" customFormat="1" ht="30" customHeight="1">
      <c r="A7" s="17" t="s">
        <v>28</v>
      </c>
      <c r="B7" s="97">
        <v>699.62</v>
      </c>
      <c r="C7" s="97">
        <v>699.62</v>
      </c>
      <c r="D7" s="38"/>
      <c r="E7" s="38"/>
      <c r="F7" s="38"/>
      <c r="G7" s="38"/>
      <c r="H7" s="38"/>
      <c r="I7" s="38"/>
      <c r="J7" s="38"/>
      <c r="K7" s="141">
        <v>699.62</v>
      </c>
      <c r="L7" s="141">
        <v>511.06</v>
      </c>
      <c r="M7" s="141">
        <v>113.25</v>
      </c>
      <c r="N7" s="141">
        <v>35.31</v>
      </c>
      <c r="O7" s="141">
        <v>40</v>
      </c>
      <c r="P7"/>
    </row>
    <row r="8" spans="1:15" ht="30" customHeight="1">
      <c r="A8" s="38" t="s">
        <v>36</v>
      </c>
      <c r="B8" s="97">
        <v>699.62</v>
      </c>
      <c r="C8" s="97">
        <v>699.62</v>
      </c>
      <c r="D8" s="38"/>
      <c r="E8" s="38"/>
      <c r="F8" s="38"/>
      <c r="G8" s="38"/>
      <c r="H8" s="38"/>
      <c r="I8" s="38"/>
      <c r="J8" s="38"/>
      <c r="K8" s="141">
        <v>699.62</v>
      </c>
      <c r="L8" s="141">
        <v>511.06</v>
      </c>
      <c r="M8" s="141">
        <v>113.25</v>
      </c>
      <c r="N8" s="141">
        <v>35.31</v>
      </c>
      <c r="O8" s="141">
        <v>40</v>
      </c>
    </row>
    <row r="10" ht="12">
      <c r="A10" s="40"/>
    </row>
  </sheetData>
  <sheetProtection/>
  <mergeCells count="14">
    <mergeCell ref="A4:A6"/>
    <mergeCell ref="B5:B6"/>
    <mergeCell ref="E5:E6"/>
    <mergeCell ref="F5:F6"/>
    <mergeCell ref="G5:G6"/>
    <mergeCell ref="H5:H6"/>
    <mergeCell ref="K5:K6"/>
    <mergeCell ref="O5:O6"/>
    <mergeCell ref="A1:O1"/>
    <mergeCell ref="N2:O2"/>
    <mergeCell ref="N3:O3"/>
    <mergeCell ref="C5:D5"/>
    <mergeCell ref="I5:J5"/>
    <mergeCell ref="L5:N5"/>
  </mergeCells>
  <printOptions horizontalCentered="1"/>
  <pageMargins left="0.34930555555555554" right="0.34930555555555554" top="0.9798611111111111" bottom="0.9798611111111111" header="0.5097222222222222" footer="0.5097222222222222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21"/>
  </sheetPr>
  <dimension ref="A1:L21"/>
  <sheetViews>
    <sheetView showGridLines="0" showZeros="0" zoomScalePageLayoutView="0" workbookViewId="0" topLeftCell="A1">
      <selection activeCell="I17" sqref="I17"/>
    </sheetView>
  </sheetViews>
  <sheetFormatPr defaultColWidth="9.16015625" defaultRowHeight="11.25"/>
  <cols>
    <col min="1" max="1" width="24.16015625" style="7" customWidth="1"/>
    <col min="2" max="4" width="7.5" style="7" customWidth="1"/>
    <col min="5" max="5" width="45.5" style="7" customWidth="1"/>
    <col min="6" max="6" width="18.16015625" style="7" customWidth="1"/>
    <col min="7" max="10" width="14.83203125" style="7" customWidth="1"/>
    <col min="11" max="16384" width="9.16015625" style="7" customWidth="1"/>
  </cols>
  <sheetData>
    <row r="1" spans="1:10" ht="33" customHeight="1">
      <c r="A1" s="199" t="s">
        <v>234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9:10" ht="15.75" customHeight="1">
      <c r="I2" s="179" t="s">
        <v>63</v>
      </c>
      <c r="J2" s="179"/>
    </row>
    <row r="3" spans="1:10" ht="18" customHeight="1">
      <c r="A3" s="14" t="s">
        <v>3</v>
      </c>
      <c r="B3" s="63"/>
      <c r="C3" s="63"/>
      <c r="D3" s="63"/>
      <c r="E3" s="63"/>
      <c r="F3" s="63"/>
      <c r="G3" s="63"/>
      <c r="H3" s="63"/>
      <c r="I3" s="180" t="s">
        <v>4</v>
      </c>
      <c r="J3" s="180"/>
    </row>
    <row r="4" spans="1:10" s="26" customFormat="1" ht="18" customHeight="1">
      <c r="A4" s="194" t="s">
        <v>25</v>
      </c>
      <c r="B4" s="187" t="s">
        <v>38</v>
      </c>
      <c r="C4" s="187"/>
      <c r="D4" s="187"/>
      <c r="E4" s="196" t="s">
        <v>39</v>
      </c>
      <c r="F4" s="201" t="s">
        <v>64</v>
      </c>
      <c r="G4" s="202"/>
      <c r="H4" s="202"/>
      <c r="I4" s="202"/>
      <c r="J4" s="203"/>
    </row>
    <row r="5" spans="1:10" s="26" customFormat="1" ht="12">
      <c r="A5" s="204"/>
      <c r="B5" s="194" t="s">
        <v>40</v>
      </c>
      <c r="C5" s="194" t="s">
        <v>41</v>
      </c>
      <c r="D5" s="194" t="s">
        <v>42</v>
      </c>
      <c r="E5" s="197"/>
      <c r="F5" s="189" t="s">
        <v>28</v>
      </c>
      <c r="G5" s="191" t="s">
        <v>29</v>
      </c>
      <c r="H5" s="192"/>
      <c r="I5" s="193"/>
      <c r="J5" s="189" t="s">
        <v>30</v>
      </c>
    </row>
    <row r="6" spans="1:12" s="26" customFormat="1" ht="24">
      <c r="A6" s="195"/>
      <c r="B6" s="195"/>
      <c r="C6" s="195"/>
      <c r="D6" s="195"/>
      <c r="E6" s="198"/>
      <c r="F6" s="190"/>
      <c r="G6" s="59" t="s">
        <v>33</v>
      </c>
      <c r="H6" s="59" t="s">
        <v>34</v>
      </c>
      <c r="I6" s="59" t="s">
        <v>35</v>
      </c>
      <c r="J6" s="190"/>
      <c r="K6" s="32"/>
      <c r="L6" s="32"/>
    </row>
    <row r="7" spans="1:10" ht="21" customHeight="1">
      <c r="A7" s="38" t="s">
        <v>36</v>
      </c>
      <c r="B7" s="146"/>
      <c r="C7" s="146"/>
      <c r="D7" s="146"/>
      <c r="E7" s="147" t="s">
        <v>28</v>
      </c>
      <c r="F7" s="148">
        <f>F8+F12+F16+F19</f>
        <v>699.62</v>
      </c>
      <c r="G7" s="148">
        <f>G8+G12+G16+G19</f>
        <v>511.06</v>
      </c>
      <c r="H7" s="148">
        <f>H8+H12+H16+H19</f>
        <v>113.25</v>
      </c>
      <c r="I7" s="148">
        <f>I8+I12+I16+I19</f>
        <v>35.309999999999995</v>
      </c>
      <c r="J7" s="148">
        <f>J8+J12+J16+J19</f>
        <v>40</v>
      </c>
    </row>
    <row r="8" spans="1:10" ht="21" customHeight="1">
      <c r="A8" s="38"/>
      <c r="B8" s="146" t="s">
        <v>44</v>
      </c>
      <c r="C8" s="146"/>
      <c r="D8" s="146"/>
      <c r="E8" s="147" t="s">
        <v>45</v>
      </c>
      <c r="F8" s="148">
        <f>F9</f>
        <v>519.9300000000001</v>
      </c>
      <c r="G8" s="148">
        <f>G9</f>
        <v>372.06</v>
      </c>
      <c r="H8" s="148">
        <f>H9</f>
        <v>107.82</v>
      </c>
      <c r="I8" s="148">
        <f>I9</f>
        <v>0.05</v>
      </c>
      <c r="J8" s="148">
        <f>J9</f>
        <v>40</v>
      </c>
    </row>
    <row r="9" spans="1:10" ht="21" customHeight="1">
      <c r="A9" s="38"/>
      <c r="B9" s="146"/>
      <c r="C9" s="146" t="s">
        <v>46</v>
      </c>
      <c r="D9" s="146"/>
      <c r="E9" s="147" t="s">
        <v>8</v>
      </c>
      <c r="F9" s="148">
        <f>SUM(F10:F11)</f>
        <v>519.9300000000001</v>
      </c>
      <c r="G9" s="148">
        <f>SUM(G10:G11)</f>
        <v>372.06</v>
      </c>
      <c r="H9" s="148">
        <f>SUM(H10:H11)</f>
        <v>107.82</v>
      </c>
      <c r="I9" s="148">
        <f>SUM(I10:I11)</f>
        <v>0.05</v>
      </c>
      <c r="J9" s="148">
        <f>SUM(J10:J11)</f>
        <v>40</v>
      </c>
    </row>
    <row r="10" spans="1:10" ht="21" customHeight="1">
      <c r="A10" s="38"/>
      <c r="B10" s="146" t="s">
        <v>227</v>
      </c>
      <c r="C10" s="146" t="s">
        <v>223</v>
      </c>
      <c r="D10" s="146" t="s">
        <v>48</v>
      </c>
      <c r="E10" s="147" t="s">
        <v>211</v>
      </c>
      <c r="F10" s="148">
        <v>479.93</v>
      </c>
      <c r="G10" s="148">
        <v>372.06</v>
      </c>
      <c r="H10" s="148">
        <v>107.82</v>
      </c>
      <c r="I10" s="148">
        <v>0.05</v>
      </c>
      <c r="J10" s="148">
        <v>0</v>
      </c>
    </row>
    <row r="11" spans="1:10" ht="21" customHeight="1">
      <c r="A11" s="38"/>
      <c r="B11" s="146" t="s">
        <v>227</v>
      </c>
      <c r="C11" s="146" t="s">
        <v>223</v>
      </c>
      <c r="D11" s="146" t="s">
        <v>46</v>
      </c>
      <c r="E11" s="147" t="s">
        <v>11</v>
      </c>
      <c r="F11" s="148">
        <v>40</v>
      </c>
      <c r="G11" s="148">
        <v>0</v>
      </c>
      <c r="H11" s="148">
        <v>0</v>
      </c>
      <c r="I11" s="148">
        <v>0</v>
      </c>
      <c r="J11" s="148">
        <v>40</v>
      </c>
    </row>
    <row r="12" spans="1:10" ht="21" customHeight="1">
      <c r="A12" s="38"/>
      <c r="B12" s="146" t="s">
        <v>49</v>
      </c>
      <c r="C12" s="146"/>
      <c r="D12" s="146"/>
      <c r="E12" s="147" t="s">
        <v>50</v>
      </c>
      <c r="F12" s="148">
        <f>F13</f>
        <v>106.42999999999999</v>
      </c>
      <c r="G12" s="148">
        <f>G13</f>
        <v>65.74</v>
      </c>
      <c r="H12" s="148">
        <f>H13</f>
        <v>5.43</v>
      </c>
      <c r="I12" s="148">
        <f>I13</f>
        <v>35.26</v>
      </c>
      <c r="J12" s="148">
        <f>J13</f>
        <v>0</v>
      </c>
    </row>
    <row r="13" spans="1:10" ht="21" customHeight="1">
      <c r="A13" s="38"/>
      <c r="B13" s="146"/>
      <c r="C13" s="146" t="s">
        <v>46</v>
      </c>
      <c r="D13" s="146"/>
      <c r="E13" s="147" t="s">
        <v>15</v>
      </c>
      <c r="F13" s="148">
        <f>SUM(F14:F15)</f>
        <v>106.42999999999999</v>
      </c>
      <c r="G13" s="148">
        <f>SUM(G14:G15)</f>
        <v>65.74</v>
      </c>
      <c r="H13" s="148">
        <f>SUM(H14:H15)</f>
        <v>5.43</v>
      </c>
      <c r="I13" s="148">
        <f>SUM(I14:I15)</f>
        <v>35.26</v>
      </c>
      <c r="J13" s="148">
        <f>SUM(J14:J15)</f>
        <v>0</v>
      </c>
    </row>
    <row r="14" spans="1:10" ht="21" customHeight="1">
      <c r="A14" s="38"/>
      <c r="B14" s="146" t="s">
        <v>228</v>
      </c>
      <c r="C14" s="146" t="s">
        <v>223</v>
      </c>
      <c r="D14" s="146" t="s">
        <v>48</v>
      </c>
      <c r="E14" s="147" t="s">
        <v>17</v>
      </c>
      <c r="F14" s="148">
        <v>40.69</v>
      </c>
      <c r="G14" s="148">
        <v>0</v>
      </c>
      <c r="H14" s="148">
        <v>5.43</v>
      </c>
      <c r="I14" s="148">
        <v>35.26</v>
      </c>
      <c r="J14" s="148">
        <v>0</v>
      </c>
    </row>
    <row r="15" spans="1:10" ht="21" customHeight="1">
      <c r="A15" s="38"/>
      <c r="B15" s="146" t="s">
        <v>228</v>
      </c>
      <c r="C15" s="146" t="s">
        <v>223</v>
      </c>
      <c r="D15" s="146" t="s">
        <v>46</v>
      </c>
      <c r="E15" s="147" t="s">
        <v>18</v>
      </c>
      <c r="F15" s="148">
        <v>65.74</v>
      </c>
      <c r="G15" s="148">
        <v>65.74</v>
      </c>
      <c r="H15" s="148">
        <v>0</v>
      </c>
      <c r="I15" s="148">
        <v>0</v>
      </c>
      <c r="J15" s="148">
        <v>0</v>
      </c>
    </row>
    <row r="16" spans="1:10" ht="21" customHeight="1">
      <c r="A16" s="38"/>
      <c r="B16" s="146" t="s">
        <v>51</v>
      </c>
      <c r="C16" s="146"/>
      <c r="D16" s="146"/>
      <c r="E16" s="147" t="s">
        <v>215</v>
      </c>
      <c r="F16" s="148">
        <f aca="true" t="shared" si="0" ref="F16:J17">F17</f>
        <v>32.43</v>
      </c>
      <c r="G16" s="148">
        <f t="shared" si="0"/>
        <v>32.43</v>
      </c>
      <c r="H16" s="148">
        <f t="shared" si="0"/>
        <v>0</v>
      </c>
      <c r="I16" s="148">
        <f t="shared" si="0"/>
        <v>0</v>
      </c>
      <c r="J16" s="148">
        <f t="shared" si="0"/>
        <v>0</v>
      </c>
    </row>
    <row r="17" spans="1:10" ht="21" customHeight="1">
      <c r="A17" s="38"/>
      <c r="B17" s="146"/>
      <c r="C17" s="146" t="s">
        <v>52</v>
      </c>
      <c r="D17" s="146"/>
      <c r="E17" s="147" t="s">
        <v>19</v>
      </c>
      <c r="F17" s="148">
        <f t="shared" si="0"/>
        <v>32.43</v>
      </c>
      <c r="G17" s="148">
        <f t="shared" si="0"/>
        <v>32.43</v>
      </c>
      <c r="H17" s="148">
        <f t="shared" si="0"/>
        <v>0</v>
      </c>
      <c r="I17" s="148">
        <f t="shared" si="0"/>
        <v>0</v>
      </c>
      <c r="J17" s="148">
        <f t="shared" si="0"/>
        <v>0</v>
      </c>
    </row>
    <row r="18" spans="1:10" ht="21" customHeight="1">
      <c r="A18" s="38"/>
      <c r="B18" s="146" t="s">
        <v>229</v>
      </c>
      <c r="C18" s="146" t="s">
        <v>224</v>
      </c>
      <c r="D18" s="146" t="s">
        <v>48</v>
      </c>
      <c r="E18" s="147" t="s">
        <v>20</v>
      </c>
      <c r="F18" s="148">
        <v>32.43</v>
      </c>
      <c r="G18" s="148">
        <v>32.43</v>
      </c>
      <c r="H18" s="148">
        <v>0</v>
      </c>
      <c r="I18" s="148">
        <v>0</v>
      </c>
      <c r="J18" s="148">
        <v>0</v>
      </c>
    </row>
    <row r="19" spans="1:10" ht="21" customHeight="1">
      <c r="A19" s="38"/>
      <c r="B19" s="146" t="s">
        <v>53</v>
      </c>
      <c r="C19" s="146"/>
      <c r="D19" s="146"/>
      <c r="E19" s="147" t="s">
        <v>54</v>
      </c>
      <c r="F19" s="148">
        <f aca="true" t="shared" si="1" ref="F19:J20">F20</f>
        <v>40.83</v>
      </c>
      <c r="G19" s="148">
        <f t="shared" si="1"/>
        <v>40.83</v>
      </c>
      <c r="H19" s="148">
        <f t="shared" si="1"/>
        <v>0</v>
      </c>
      <c r="I19" s="148">
        <f t="shared" si="1"/>
        <v>0</v>
      </c>
      <c r="J19" s="148">
        <f t="shared" si="1"/>
        <v>0</v>
      </c>
    </row>
    <row r="20" spans="1:10" ht="21" customHeight="1">
      <c r="A20" s="38"/>
      <c r="B20" s="146"/>
      <c r="C20" s="146" t="s">
        <v>55</v>
      </c>
      <c r="D20" s="146"/>
      <c r="E20" s="147" t="s">
        <v>21</v>
      </c>
      <c r="F20" s="148">
        <f t="shared" si="1"/>
        <v>40.83</v>
      </c>
      <c r="G20" s="148">
        <f t="shared" si="1"/>
        <v>40.83</v>
      </c>
      <c r="H20" s="148">
        <f t="shared" si="1"/>
        <v>0</v>
      </c>
      <c r="I20" s="148">
        <f t="shared" si="1"/>
        <v>0</v>
      </c>
      <c r="J20" s="148">
        <f t="shared" si="1"/>
        <v>0</v>
      </c>
    </row>
    <row r="21" spans="1:10" ht="21" customHeight="1">
      <c r="A21" s="38"/>
      <c r="B21" s="146" t="s">
        <v>230</v>
      </c>
      <c r="C21" s="146" t="s">
        <v>225</v>
      </c>
      <c r="D21" s="146" t="s">
        <v>48</v>
      </c>
      <c r="E21" s="147" t="s">
        <v>22</v>
      </c>
      <c r="F21" s="148">
        <v>40.83</v>
      </c>
      <c r="G21" s="148">
        <v>40.83</v>
      </c>
      <c r="H21" s="148">
        <v>0</v>
      </c>
      <c r="I21" s="148">
        <v>0</v>
      </c>
      <c r="J21" s="148">
        <v>0</v>
      </c>
    </row>
  </sheetData>
  <sheetProtection/>
  <mergeCells count="13">
    <mergeCell ref="B5:B6"/>
    <mergeCell ref="C5:C6"/>
    <mergeCell ref="D5:D6"/>
    <mergeCell ref="E4:E6"/>
    <mergeCell ref="F5:F6"/>
    <mergeCell ref="J5:J6"/>
    <mergeCell ref="A1:J1"/>
    <mergeCell ref="I2:J2"/>
    <mergeCell ref="I3:J3"/>
    <mergeCell ref="B4:D4"/>
    <mergeCell ref="F4:J4"/>
    <mergeCell ref="G5:I5"/>
    <mergeCell ref="A4:A6"/>
  </mergeCells>
  <printOptions horizontalCentered="1"/>
  <pageMargins left="0.7513888888888889" right="0.7513888888888889" top="0" bottom="0" header="0.5076388888888889" footer="0.5076388888888889"/>
  <pageSetup horizontalDpi="600" verticalDpi="600" orientation="landscape" paperSize="9" scale="75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zoomScalePageLayoutView="0" workbookViewId="0" topLeftCell="A1">
      <selection activeCell="K21" sqref="K21"/>
    </sheetView>
  </sheetViews>
  <sheetFormatPr defaultColWidth="9.16015625" defaultRowHeight="11.25"/>
  <cols>
    <col min="1" max="1" width="22" style="7" bestFit="1" customWidth="1"/>
    <col min="2" max="3" width="7.5" style="7" customWidth="1"/>
    <col min="4" max="4" width="11.5" style="7" customWidth="1"/>
    <col min="5" max="5" width="61.5" style="7" customWidth="1"/>
    <col min="6" max="6" width="18.16015625" style="7" customWidth="1"/>
    <col min="7" max="7" width="10.66015625" style="7" customWidth="1"/>
    <col min="8" max="8" width="12.16015625" style="7" customWidth="1"/>
    <col min="9" max="10" width="14.83203125" style="7" customWidth="1"/>
    <col min="11" max="16384" width="9.16015625" style="7" customWidth="1"/>
  </cols>
  <sheetData>
    <row r="1" spans="1:13" ht="24" customHeight="1">
      <c r="A1" s="199" t="s">
        <v>235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2:13" ht="10.5" customHeight="1">
      <c r="L2" s="179" t="s">
        <v>65</v>
      </c>
      <c r="M2" s="179"/>
    </row>
    <row r="3" spans="1:13" ht="18" customHeight="1">
      <c r="A3" s="74" t="s">
        <v>3</v>
      </c>
      <c r="B3" s="82"/>
      <c r="C3" s="82"/>
      <c r="D3" s="82"/>
      <c r="E3" s="82"/>
      <c r="F3" s="82"/>
      <c r="G3" s="82"/>
      <c r="H3" s="82"/>
      <c r="L3" s="205" t="s">
        <v>4</v>
      </c>
      <c r="M3" s="205"/>
    </row>
    <row r="4" spans="1:13" s="26" customFormat="1" ht="15" customHeight="1">
      <c r="A4" s="187" t="s">
        <v>25</v>
      </c>
      <c r="B4" s="187" t="s">
        <v>38</v>
      </c>
      <c r="C4" s="187"/>
      <c r="D4" s="187"/>
      <c r="E4" s="187" t="s">
        <v>39</v>
      </c>
      <c r="F4" s="187" t="s">
        <v>64</v>
      </c>
      <c r="G4" s="187"/>
      <c r="H4" s="187"/>
      <c r="I4" s="187"/>
      <c r="J4" s="187"/>
      <c r="K4" s="187"/>
      <c r="L4" s="187"/>
      <c r="M4" s="187"/>
    </row>
    <row r="5" spans="1:13" s="26" customFormat="1" ht="24" customHeight="1">
      <c r="A5" s="187"/>
      <c r="B5" s="34" t="s">
        <v>40</v>
      </c>
      <c r="C5" s="34" t="s">
        <v>41</v>
      </c>
      <c r="D5" s="34" t="s">
        <v>42</v>
      </c>
      <c r="E5" s="187"/>
      <c r="F5" s="34" t="s">
        <v>28</v>
      </c>
      <c r="G5" s="17" t="s">
        <v>66</v>
      </c>
      <c r="H5" s="17" t="s">
        <v>67</v>
      </c>
      <c r="I5" s="17" t="s">
        <v>68</v>
      </c>
      <c r="J5" s="17" t="s">
        <v>69</v>
      </c>
      <c r="K5" s="17" t="s">
        <v>70</v>
      </c>
      <c r="L5" s="17" t="s">
        <v>71</v>
      </c>
      <c r="M5" s="17" t="s">
        <v>72</v>
      </c>
    </row>
    <row r="6" spans="1:13" s="26" customFormat="1" ht="15" customHeight="1">
      <c r="A6" s="18" t="s">
        <v>43</v>
      </c>
      <c r="B6" s="19"/>
      <c r="C6" s="19"/>
      <c r="D6" s="19"/>
      <c r="E6" s="20" t="s">
        <v>28</v>
      </c>
      <c r="F6" s="84">
        <v>699.62</v>
      </c>
      <c r="G6" s="84">
        <v>511.06</v>
      </c>
      <c r="H6" s="84">
        <v>153.25</v>
      </c>
      <c r="I6" s="84">
        <v>35.31</v>
      </c>
      <c r="J6" s="64"/>
      <c r="K6" s="67"/>
      <c r="L6" s="67"/>
      <c r="M6" s="67"/>
    </row>
    <row r="7" spans="1:13" ht="15" customHeight="1">
      <c r="A7" s="86" t="s">
        <v>36</v>
      </c>
      <c r="B7" s="146"/>
      <c r="C7" s="146"/>
      <c r="D7" s="146"/>
      <c r="E7" s="147" t="s">
        <v>28</v>
      </c>
      <c r="F7" s="148">
        <f>F8+F12+F16+F19</f>
        <v>699.62</v>
      </c>
      <c r="G7" s="148">
        <f>G8+G12+G16+G19</f>
        <v>511.06</v>
      </c>
      <c r="H7" s="148">
        <f>H8+H12+H16+H19</f>
        <v>153.25</v>
      </c>
      <c r="I7" s="148">
        <f>I8+I12+I16+I19</f>
        <v>35.309999999999995</v>
      </c>
      <c r="J7" s="38"/>
      <c r="K7" s="38"/>
      <c r="L7" s="38"/>
      <c r="M7" s="38"/>
    </row>
    <row r="8" spans="1:13" ht="15" customHeight="1">
      <c r="A8" s="86"/>
      <c r="B8" s="146" t="s">
        <v>44</v>
      </c>
      <c r="C8" s="146"/>
      <c r="D8" s="146"/>
      <c r="E8" s="147" t="s">
        <v>45</v>
      </c>
      <c r="F8" s="148">
        <f>F9</f>
        <v>519.9300000000001</v>
      </c>
      <c r="G8" s="148">
        <f>G9</f>
        <v>372.06</v>
      </c>
      <c r="H8" s="148">
        <f>H9</f>
        <v>147.82</v>
      </c>
      <c r="I8" s="148">
        <f>I9</f>
        <v>0.05</v>
      </c>
      <c r="J8" s="38"/>
      <c r="K8" s="38"/>
      <c r="L8" s="38"/>
      <c r="M8" s="38"/>
    </row>
    <row r="9" spans="1:13" ht="15" customHeight="1">
      <c r="A9" s="86"/>
      <c r="B9" s="146"/>
      <c r="C9" s="146" t="s">
        <v>46</v>
      </c>
      <c r="D9" s="146"/>
      <c r="E9" s="147" t="s">
        <v>8</v>
      </c>
      <c r="F9" s="148">
        <f>SUM(F10:F11)</f>
        <v>519.9300000000001</v>
      </c>
      <c r="G9" s="148">
        <f>SUM(G10:G11)</f>
        <v>372.06</v>
      </c>
      <c r="H9" s="148">
        <f>SUM(H10:H11)</f>
        <v>147.82</v>
      </c>
      <c r="I9" s="148">
        <f>SUM(I10:I11)</f>
        <v>0.05</v>
      </c>
      <c r="J9" s="38"/>
      <c r="K9" s="38"/>
      <c r="L9" s="38"/>
      <c r="M9" s="38"/>
    </row>
    <row r="10" spans="1:13" ht="15" customHeight="1">
      <c r="A10" s="86"/>
      <c r="B10" s="146" t="s">
        <v>227</v>
      </c>
      <c r="C10" s="146" t="s">
        <v>223</v>
      </c>
      <c r="D10" s="146" t="s">
        <v>48</v>
      </c>
      <c r="E10" s="147" t="s">
        <v>211</v>
      </c>
      <c r="F10" s="148">
        <v>479.93</v>
      </c>
      <c r="G10" s="148">
        <v>372.06</v>
      </c>
      <c r="H10" s="148">
        <v>107.82</v>
      </c>
      <c r="I10" s="148">
        <v>0.05</v>
      </c>
      <c r="J10" s="38"/>
      <c r="K10" s="38"/>
      <c r="L10" s="38"/>
      <c r="M10" s="38"/>
    </row>
    <row r="11" spans="1:13" ht="15" customHeight="1">
      <c r="A11" s="86"/>
      <c r="B11" s="146" t="s">
        <v>227</v>
      </c>
      <c r="C11" s="146" t="s">
        <v>223</v>
      </c>
      <c r="D11" s="146" t="s">
        <v>46</v>
      </c>
      <c r="E11" s="147" t="s">
        <v>11</v>
      </c>
      <c r="F11" s="148">
        <v>40</v>
      </c>
      <c r="G11" s="148">
        <v>0</v>
      </c>
      <c r="H11" s="148">
        <v>40</v>
      </c>
      <c r="I11" s="148">
        <v>0</v>
      </c>
      <c r="J11" s="38"/>
      <c r="K11" s="38"/>
      <c r="L11" s="38"/>
      <c r="M11" s="38"/>
    </row>
    <row r="12" spans="1:13" ht="15" customHeight="1">
      <c r="A12" s="86"/>
      <c r="B12" s="146" t="s">
        <v>49</v>
      </c>
      <c r="C12" s="146"/>
      <c r="D12" s="146"/>
      <c r="E12" s="147" t="s">
        <v>50</v>
      </c>
      <c r="F12" s="148">
        <f>F13</f>
        <v>106.42999999999999</v>
      </c>
      <c r="G12" s="148">
        <f>G13</f>
        <v>65.74</v>
      </c>
      <c r="H12" s="148">
        <f>H13</f>
        <v>5.43</v>
      </c>
      <c r="I12" s="148">
        <f>I13</f>
        <v>35.26</v>
      </c>
      <c r="J12" s="38"/>
      <c r="K12" s="38"/>
      <c r="L12" s="38"/>
      <c r="M12" s="38"/>
    </row>
    <row r="13" spans="1:13" ht="15" customHeight="1">
      <c r="A13" s="86"/>
      <c r="B13" s="146"/>
      <c r="C13" s="146" t="s">
        <v>46</v>
      </c>
      <c r="D13" s="146"/>
      <c r="E13" s="147" t="s">
        <v>15</v>
      </c>
      <c r="F13" s="148">
        <f>SUM(F14:F15)</f>
        <v>106.42999999999999</v>
      </c>
      <c r="G13" s="148">
        <f>SUM(G14:G15)</f>
        <v>65.74</v>
      </c>
      <c r="H13" s="148">
        <f>SUM(H14:H15)</f>
        <v>5.43</v>
      </c>
      <c r="I13" s="148">
        <f>SUM(I14:I15)</f>
        <v>35.26</v>
      </c>
      <c r="J13" s="38"/>
      <c r="K13" s="38"/>
      <c r="L13" s="38"/>
      <c r="M13" s="38"/>
    </row>
    <row r="14" spans="1:13" ht="15" customHeight="1">
      <c r="A14" s="86"/>
      <c r="B14" s="146" t="s">
        <v>228</v>
      </c>
      <c r="C14" s="146" t="s">
        <v>223</v>
      </c>
      <c r="D14" s="146" t="s">
        <v>48</v>
      </c>
      <c r="E14" s="147" t="s">
        <v>17</v>
      </c>
      <c r="F14" s="148">
        <v>40.69</v>
      </c>
      <c r="G14" s="148">
        <v>0</v>
      </c>
      <c r="H14" s="148">
        <v>5.43</v>
      </c>
      <c r="I14" s="148">
        <v>35.26</v>
      </c>
      <c r="J14" s="38"/>
      <c r="K14" s="38"/>
      <c r="L14" s="38"/>
      <c r="M14" s="38"/>
    </row>
    <row r="15" spans="1:13" ht="15" customHeight="1">
      <c r="A15" s="86"/>
      <c r="B15" s="146" t="s">
        <v>228</v>
      </c>
      <c r="C15" s="146" t="s">
        <v>223</v>
      </c>
      <c r="D15" s="146" t="s">
        <v>46</v>
      </c>
      <c r="E15" s="147" t="s">
        <v>18</v>
      </c>
      <c r="F15" s="148">
        <v>65.74</v>
      </c>
      <c r="G15" s="148">
        <v>65.74</v>
      </c>
      <c r="H15" s="148">
        <v>0</v>
      </c>
      <c r="I15" s="148">
        <v>0</v>
      </c>
      <c r="J15" s="38"/>
      <c r="K15" s="38"/>
      <c r="L15" s="38"/>
      <c r="M15" s="38"/>
    </row>
    <row r="16" spans="1:13" ht="15" customHeight="1">
      <c r="A16" s="86"/>
      <c r="B16" s="146" t="s">
        <v>51</v>
      </c>
      <c r="C16" s="146"/>
      <c r="D16" s="146"/>
      <c r="E16" s="147" t="s">
        <v>215</v>
      </c>
      <c r="F16" s="148">
        <f aca="true" t="shared" si="0" ref="F16:I17">F17</f>
        <v>32.43</v>
      </c>
      <c r="G16" s="148">
        <f t="shared" si="0"/>
        <v>32.43</v>
      </c>
      <c r="H16" s="148">
        <f t="shared" si="0"/>
        <v>0</v>
      </c>
      <c r="I16" s="148">
        <f t="shared" si="0"/>
        <v>0</v>
      </c>
      <c r="J16" s="38"/>
      <c r="K16" s="38"/>
      <c r="L16" s="38"/>
      <c r="M16" s="38"/>
    </row>
    <row r="17" spans="1:13" ht="15" customHeight="1">
      <c r="A17" s="86"/>
      <c r="B17" s="146"/>
      <c r="C17" s="146" t="s">
        <v>52</v>
      </c>
      <c r="D17" s="146"/>
      <c r="E17" s="147" t="s">
        <v>19</v>
      </c>
      <c r="F17" s="148">
        <f t="shared" si="0"/>
        <v>32.43</v>
      </c>
      <c r="G17" s="148">
        <f t="shared" si="0"/>
        <v>32.43</v>
      </c>
      <c r="H17" s="148">
        <f t="shared" si="0"/>
        <v>0</v>
      </c>
      <c r="I17" s="148">
        <f t="shared" si="0"/>
        <v>0</v>
      </c>
      <c r="J17" s="38"/>
      <c r="K17" s="38"/>
      <c r="L17" s="38"/>
      <c r="M17" s="38"/>
    </row>
    <row r="18" spans="1:13" ht="15" customHeight="1">
      <c r="A18" s="86"/>
      <c r="B18" s="146" t="s">
        <v>229</v>
      </c>
      <c r="C18" s="146" t="s">
        <v>224</v>
      </c>
      <c r="D18" s="146" t="s">
        <v>48</v>
      </c>
      <c r="E18" s="147" t="s">
        <v>20</v>
      </c>
      <c r="F18" s="148">
        <v>32.43</v>
      </c>
      <c r="G18" s="148">
        <v>32.43</v>
      </c>
      <c r="H18" s="148">
        <v>0</v>
      </c>
      <c r="I18" s="148">
        <v>0</v>
      </c>
      <c r="J18" s="38"/>
      <c r="K18" s="38"/>
      <c r="L18" s="38"/>
      <c r="M18" s="38"/>
    </row>
    <row r="19" spans="1:13" ht="15" customHeight="1">
      <c r="A19" s="86"/>
      <c r="B19" s="146" t="s">
        <v>53</v>
      </c>
      <c r="C19" s="146"/>
      <c r="D19" s="146"/>
      <c r="E19" s="147" t="s">
        <v>54</v>
      </c>
      <c r="F19" s="148">
        <f aca="true" t="shared" si="1" ref="F19:I20">F20</f>
        <v>40.83</v>
      </c>
      <c r="G19" s="148">
        <f t="shared" si="1"/>
        <v>40.83</v>
      </c>
      <c r="H19" s="148">
        <f t="shared" si="1"/>
        <v>0</v>
      </c>
      <c r="I19" s="148">
        <f t="shared" si="1"/>
        <v>0</v>
      </c>
      <c r="J19" s="38"/>
      <c r="K19" s="38"/>
      <c r="L19" s="38"/>
      <c r="M19" s="38"/>
    </row>
    <row r="20" spans="1:13" ht="15" customHeight="1">
      <c r="A20" s="86"/>
      <c r="B20" s="146"/>
      <c r="C20" s="146" t="s">
        <v>55</v>
      </c>
      <c r="D20" s="146"/>
      <c r="E20" s="147" t="s">
        <v>21</v>
      </c>
      <c r="F20" s="148">
        <f t="shared" si="1"/>
        <v>40.83</v>
      </c>
      <c r="G20" s="148">
        <f t="shared" si="1"/>
        <v>40.83</v>
      </c>
      <c r="H20" s="148">
        <f t="shared" si="1"/>
        <v>0</v>
      </c>
      <c r="I20" s="148">
        <f t="shared" si="1"/>
        <v>0</v>
      </c>
      <c r="J20" s="38"/>
      <c r="K20" s="38"/>
      <c r="L20" s="38"/>
      <c r="M20" s="38"/>
    </row>
    <row r="21" spans="1:13" ht="15" customHeight="1">
      <c r="A21" s="86"/>
      <c r="B21" s="146" t="s">
        <v>230</v>
      </c>
      <c r="C21" s="146" t="s">
        <v>225</v>
      </c>
      <c r="D21" s="146" t="s">
        <v>48</v>
      </c>
      <c r="E21" s="147" t="s">
        <v>22</v>
      </c>
      <c r="F21" s="148">
        <v>40.83</v>
      </c>
      <c r="G21" s="148">
        <v>40.83</v>
      </c>
      <c r="H21" s="148">
        <v>0</v>
      </c>
      <c r="I21" s="148">
        <v>0</v>
      </c>
      <c r="J21" s="38"/>
      <c r="K21" s="38"/>
      <c r="L21" s="38"/>
      <c r="M21" s="38"/>
    </row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.7513888888888889" right="0.7513888888888889" top="0" bottom="0" header="0.5076388888888889" footer="0.5076388888888889"/>
  <pageSetup horizontalDpi="600" verticalDpi="600" orientation="landscape" paperSize="9" scale="7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21"/>
  </sheetPr>
  <dimension ref="A1:II20"/>
  <sheetViews>
    <sheetView showGridLines="0" showZeros="0" zoomScalePageLayoutView="0" workbookViewId="0" topLeftCell="A1">
      <selection activeCell="N11" sqref="N11"/>
    </sheetView>
  </sheetViews>
  <sheetFormatPr defaultColWidth="9.33203125" defaultRowHeight="11.25"/>
  <cols>
    <col min="1" max="1" width="5.5" style="7" bestFit="1" customWidth="1"/>
    <col min="2" max="2" width="4.33203125" style="7" bestFit="1" customWidth="1"/>
    <col min="3" max="3" width="8.83203125" style="7" customWidth="1"/>
    <col min="4" max="4" width="43.5" style="7" customWidth="1"/>
    <col min="5" max="5" width="11.33203125" style="7" customWidth="1"/>
    <col min="6" max="6" width="10" style="7" bestFit="1" customWidth="1"/>
    <col min="7" max="7" width="13.33203125" style="7" customWidth="1"/>
    <col min="8" max="8" width="15.33203125" style="7" customWidth="1"/>
    <col min="9" max="10" width="9.16015625" style="7" customWidth="1"/>
    <col min="11" max="11" width="12.66015625" style="7" customWidth="1"/>
    <col min="12" max="236" width="9.16015625" style="7" customWidth="1"/>
    <col min="237" max="252" width="9.33203125" style="7" customWidth="1"/>
  </cols>
  <sheetData>
    <row r="1" spans="1:11" ht="30" customHeight="1">
      <c r="A1" s="199" t="s">
        <v>236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5.75" customHeight="1">
      <c r="A2"/>
      <c r="B2"/>
      <c r="C2"/>
      <c r="D2"/>
      <c r="E2"/>
      <c r="F2"/>
      <c r="G2"/>
      <c r="K2" s="66" t="s">
        <v>73</v>
      </c>
    </row>
    <row r="3" spans="1:11" ht="18" customHeight="1">
      <c r="A3" s="14" t="s">
        <v>58</v>
      </c>
      <c r="B3" s="63"/>
      <c r="C3" s="63" t="s">
        <v>43</v>
      </c>
      <c r="D3" s="63"/>
      <c r="E3" s="82"/>
      <c r="F3"/>
      <c r="G3" s="83"/>
      <c r="K3" s="85" t="s">
        <v>4</v>
      </c>
    </row>
    <row r="4" spans="1:11" s="26" customFormat="1" ht="12">
      <c r="A4" s="187" t="s">
        <v>38</v>
      </c>
      <c r="B4" s="187"/>
      <c r="C4" s="187"/>
      <c r="D4" s="196" t="s">
        <v>39</v>
      </c>
      <c r="E4" s="182" t="s">
        <v>59</v>
      </c>
      <c r="F4" s="182"/>
      <c r="G4" s="182"/>
      <c r="H4" s="182"/>
      <c r="I4" s="182"/>
      <c r="J4" s="182"/>
      <c r="K4" s="182"/>
    </row>
    <row r="5" spans="1:11" s="26" customFormat="1" ht="12" customHeight="1">
      <c r="A5" s="194" t="s">
        <v>40</v>
      </c>
      <c r="B5" s="194" t="s">
        <v>41</v>
      </c>
      <c r="C5" s="194" t="s">
        <v>42</v>
      </c>
      <c r="D5" s="197"/>
      <c r="E5" s="182" t="s">
        <v>28</v>
      </c>
      <c r="F5" s="182" t="s">
        <v>7</v>
      </c>
      <c r="G5" s="182"/>
      <c r="H5" s="182" t="s">
        <v>9</v>
      </c>
      <c r="I5" s="182" t="s">
        <v>10</v>
      </c>
      <c r="J5" s="182" t="s">
        <v>12</v>
      </c>
      <c r="K5" s="182" t="s">
        <v>13</v>
      </c>
    </row>
    <row r="6" spans="1:11" s="26" customFormat="1" ht="57.75" customHeight="1">
      <c r="A6" s="195"/>
      <c r="B6" s="195"/>
      <c r="C6" s="195"/>
      <c r="D6" s="198"/>
      <c r="E6" s="182"/>
      <c r="F6" s="2" t="s">
        <v>31</v>
      </c>
      <c r="G6" s="1" t="s">
        <v>32</v>
      </c>
      <c r="H6" s="182"/>
      <c r="I6" s="182"/>
      <c r="J6" s="182"/>
      <c r="K6" s="182"/>
    </row>
    <row r="7" spans="1:243" s="6" customFormat="1" ht="18" customHeight="1">
      <c r="A7" s="19"/>
      <c r="B7" s="19"/>
      <c r="C7" s="19"/>
      <c r="D7" s="20" t="s">
        <v>28</v>
      </c>
      <c r="E7" s="84">
        <v>659.62</v>
      </c>
      <c r="F7" s="84">
        <v>659.62</v>
      </c>
      <c r="G7" s="64"/>
      <c r="H7" s="64"/>
      <c r="I7" s="64"/>
      <c r="J7" s="64"/>
      <c r="K7" s="64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</row>
    <row r="8" spans="1:11" s="7" customFormat="1" ht="18" customHeight="1">
      <c r="A8" s="143">
        <v>201</v>
      </c>
      <c r="B8" s="144"/>
      <c r="C8" s="144"/>
      <c r="D8" s="143" t="s">
        <v>45</v>
      </c>
      <c r="E8" s="145">
        <v>479.93</v>
      </c>
      <c r="F8" s="145">
        <v>479.93</v>
      </c>
      <c r="G8" s="38"/>
      <c r="H8" s="38"/>
      <c r="I8" s="38"/>
      <c r="J8" s="38"/>
      <c r="K8" s="38"/>
    </row>
    <row r="9" spans="1:11" s="7" customFormat="1" ht="18" customHeight="1">
      <c r="A9" s="143"/>
      <c r="B9" s="144" t="s">
        <v>46</v>
      </c>
      <c r="C9" s="144"/>
      <c r="D9" s="143" t="s">
        <v>8</v>
      </c>
      <c r="E9" s="145">
        <v>479.93</v>
      </c>
      <c r="F9" s="145">
        <v>479.93</v>
      </c>
      <c r="G9" s="38"/>
      <c r="H9" s="38"/>
      <c r="I9" s="38"/>
      <c r="J9" s="38"/>
      <c r="K9" s="38"/>
    </row>
    <row r="10" spans="1:11" s="7" customFormat="1" ht="18" customHeight="1">
      <c r="A10" s="143">
        <v>201</v>
      </c>
      <c r="B10" s="144" t="s">
        <v>223</v>
      </c>
      <c r="C10" s="144" t="s">
        <v>48</v>
      </c>
      <c r="D10" s="143" t="s">
        <v>211</v>
      </c>
      <c r="E10" s="145">
        <v>479.93</v>
      </c>
      <c r="F10" s="145">
        <v>479.93</v>
      </c>
      <c r="G10" s="38"/>
      <c r="H10" s="38"/>
      <c r="I10" s="38"/>
      <c r="J10" s="38"/>
      <c r="K10" s="38"/>
    </row>
    <row r="11" spans="1:11" s="7" customFormat="1" ht="18" customHeight="1">
      <c r="A11" s="143">
        <v>208</v>
      </c>
      <c r="B11" s="144"/>
      <c r="C11" s="144"/>
      <c r="D11" s="143" t="s">
        <v>50</v>
      </c>
      <c r="E11" s="145">
        <v>106.43</v>
      </c>
      <c r="F11" s="145">
        <v>106.43</v>
      </c>
      <c r="G11" s="38"/>
      <c r="H11" s="38"/>
      <c r="I11" s="38"/>
      <c r="J11" s="38"/>
      <c r="K11" s="38"/>
    </row>
    <row r="12" spans="1:11" s="7" customFormat="1" ht="18" customHeight="1">
      <c r="A12" s="143"/>
      <c r="B12" s="144" t="s">
        <v>46</v>
      </c>
      <c r="C12" s="144"/>
      <c r="D12" s="143" t="s">
        <v>15</v>
      </c>
      <c r="E12" s="145">
        <v>106.43</v>
      </c>
      <c r="F12" s="145">
        <v>106.43</v>
      </c>
      <c r="G12" s="38"/>
      <c r="H12" s="38"/>
      <c r="I12" s="38"/>
      <c r="J12" s="38"/>
      <c r="K12" s="38"/>
    </row>
    <row r="13" spans="1:11" s="7" customFormat="1" ht="18" customHeight="1">
      <c r="A13" s="143">
        <v>208</v>
      </c>
      <c r="B13" s="144" t="s">
        <v>223</v>
      </c>
      <c r="C13" s="144" t="s">
        <v>48</v>
      </c>
      <c r="D13" s="143" t="s">
        <v>17</v>
      </c>
      <c r="E13" s="145">
        <v>40.69</v>
      </c>
      <c r="F13" s="145">
        <v>40.69</v>
      </c>
      <c r="G13" s="38"/>
      <c r="H13" s="38"/>
      <c r="I13" s="38"/>
      <c r="J13" s="38"/>
      <c r="K13" s="38"/>
    </row>
    <row r="14" spans="1:11" s="7" customFormat="1" ht="18" customHeight="1">
      <c r="A14" s="143">
        <v>208</v>
      </c>
      <c r="B14" s="144" t="s">
        <v>223</v>
      </c>
      <c r="C14" s="144" t="s">
        <v>46</v>
      </c>
      <c r="D14" s="143" t="s">
        <v>18</v>
      </c>
      <c r="E14" s="145">
        <v>65.74</v>
      </c>
      <c r="F14" s="145">
        <v>65.74</v>
      </c>
      <c r="G14" s="38"/>
      <c r="H14" s="38"/>
      <c r="I14" s="38"/>
      <c r="J14" s="38"/>
      <c r="K14" s="38"/>
    </row>
    <row r="15" spans="1:11" s="7" customFormat="1" ht="18" customHeight="1">
      <c r="A15" s="143">
        <v>210</v>
      </c>
      <c r="B15" s="144"/>
      <c r="C15" s="144"/>
      <c r="D15" s="143" t="s">
        <v>215</v>
      </c>
      <c r="E15" s="145">
        <v>32.43</v>
      </c>
      <c r="F15" s="145">
        <v>32.43</v>
      </c>
      <c r="G15" s="38"/>
      <c r="H15" s="38"/>
      <c r="I15" s="38"/>
      <c r="J15" s="38"/>
      <c r="K15" s="38"/>
    </row>
    <row r="16" spans="1:11" s="7" customFormat="1" ht="18" customHeight="1">
      <c r="A16" s="143"/>
      <c r="B16" s="144" t="s">
        <v>52</v>
      </c>
      <c r="C16" s="144"/>
      <c r="D16" s="143" t="s">
        <v>19</v>
      </c>
      <c r="E16" s="145">
        <v>32.43</v>
      </c>
      <c r="F16" s="145">
        <v>32.43</v>
      </c>
      <c r="G16" s="38"/>
      <c r="H16" s="38"/>
      <c r="I16" s="38"/>
      <c r="J16" s="38"/>
      <c r="K16" s="38"/>
    </row>
    <row r="17" spans="1:11" s="7" customFormat="1" ht="18" customHeight="1">
      <c r="A17" s="143">
        <v>210</v>
      </c>
      <c r="B17" s="144" t="s">
        <v>224</v>
      </c>
      <c r="C17" s="144" t="s">
        <v>48</v>
      </c>
      <c r="D17" s="143" t="s">
        <v>20</v>
      </c>
      <c r="E17" s="145">
        <v>32.43</v>
      </c>
      <c r="F17" s="145">
        <v>32.43</v>
      </c>
      <c r="G17" s="38"/>
      <c r="H17" s="38"/>
      <c r="I17" s="38"/>
      <c r="J17" s="38"/>
      <c r="K17" s="38"/>
    </row>
    <row r="18" spans="1:11" s="7" customFormat="1" ht="18" customHeight="1">
      <c r="A18" s="143">
        <v>221</v>
      </c>
      <c r="B18" s="144"/>
      <c r="C18" s="144"/>
      <c r="D18" s="143" t="s">
        <v>54</v>
      </c>
      <c r="E18" s="145">
        <v>40.83</v>
      </c>
      <c r="F18" s="145">
        <v>40.83</v>
      </c>
      <c r="G18" s="38"/>
      <c r="H18" s="38"/>
      <c r="I18" s="38"/>
      <c r="J18" s="38"/>
      <c r="K18" s="38"/>
    </row>
    <row r="19" spans="1:11" s="7" customFormat="1" ht="18" customHeight="1">
      <c r="A19" s="143"/>
      <c r="B19" s="144" t="s">
        <v>55</v>
      </c>
      <c r="C19" s="144"/>
      <c r="D19" s="143" t="s">
        <v>21</v>
      </c>
      <c r="E19" s="145">
        <v>40.83</v>
      </c>
      <c r="F19" s="145">
        <v>40.83</v>
      </c>
      <c r="G19" s="38"/>
      <c r="H19" s="38"/>
      <c r="I19" s="38"/>
      <c r="J19" s="38"/>
      <c r="K19" s="38"/>
    </row>
    <row r="20" spans="1:11" s="7" customFormat="1" ht="18" customHeight="1">
      <c r="A20" s="143">
        <v>221</v>
      </c>
      <c r="B20" s="144" t="s">
        <v>225</v>
      </c>
      <c r="C20" s="144" t="s">
        <v>48</v>
      </c>
      <c r="D20" s="143" t="s">
        <v>22</v>
      </c>
      <c r="E20" s="145">
        <v>40.83</v>
      </c>
      <c r="F20" s="145">
        <v>40.83</v>
      </c>
      <c r="G20" s="38"/>
      <c r="H20" s="38"/>
      <c r="I20" s="38"/>
      <c r="J20" s="38"/>
      <c r="K20" s="38"/>
    </row>
  </sheetData>
  <sheetProtection/>
  <mergeCells count="13">
    <mergeCell ref="D4:D6"/>
    <mergeCell ref="E5:E6"/>
    <mergeCell ref="H5:H6"/>
    <mergeCell ref="I5:I6"/>
    <mergeCell ref="J5:J6"/>
    <mergeCell ref="K5:K6"/>
    <mergeCell ref="A1:K1"/>
    <mergeCell ref="A4:C4"/>
    <mergeCell ref="E4:K4"/>
    <mergeCell ref="F5:G5"/>
    <mergeCell ref="A5:A6"/>
    <mergeCell ref="B5:B6"/>
    <mergeCell ref="C5:C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21"/>
  </sheetPr>
  <dimension ref="A1:F56"/>
  <sheetViews>
    <sheetView showGridLines="0" showZeros="0" zoomScalePageLayoutView="0" workbookViewId="0" topLeftCell="A1">
      <selection activeCell="L26" sqref="L26"/>
    </sheetView>
  </sheetViews>
  <sheetFormatPr defaultColWidth="9.16015625" defaultRowHeight="12.75" customHeight="1"/>
  <cols>
    <col min="1" max="1" width="7.33203125" style="73" customWidth="1"/>
    <col min="2" max="2" width="10.16015625" style="73" bestFit="1" customWidth="1"/>
    <col min="3" max="3" width="49.5" style="0" customWidth="1"/>
    <col min="4" max="6" width="16" style="0" customWidth="1"/>
  </cols>
  <sheetData>
    <row r="1" spans="1:6" ht="24.75" customHeight="1">
      <c r="A1" s="206" t="s">
        <v>237</v>
      </c>
      <c r="B1" s="207"/>
      <c r="C1" s="207"/>
      <c r="D1" s="207"/>
      <c r="E1" s="207"/>
      <c r="F1" s="207"/>
    </row>
    <row r="2" spans="1:6" ht="15.75" customHeight="1">
      <c r="A2" s="43"/>
      <c r="B2" s="43"/>
      <c r="C2" s="43"/>
      <c r="D2" s="43"/>
      <c r="F2" s="66" t="s">
        <v>74</v>
      </c>
    </row>
    <row r="3" spans="1:6" s="7" customFormat="1" ht="15.75" customHeight="1">
      <c r="A3" s="208" t="s">
        <v>3</v>
      </c>
      <c r="B3" s="208"/>
      <c r="C3" s="209"/>
      <c r="D3" s="74"/>
      <c r="F3" s="66" t="s">
        <v>4</v>
      </c>
    </row>
    <row r="4" spans="1:6" s="26" customFormat="1" ht="12" customHeight="1">
      <c r="A4" s="210" t="s">
        <v>38</v>
      </c>
      <c r="B4" s="210"/>
      <c r="C4" s="187" t="s">
        <v>39</v>
      </c>
      <c r="D4" s="211" t="s">
        <v>275</v>
      </c>
      <c r="E4" s="187"/>
      <c r="F4" s="187"/>
    </row>
    <row r="5" spans="1:6" s="26" customFormat="1" ht="12" customHeight="1">
      <c r="A5" s="75" t="s">
        <v>40</v>
      </c>
      <c r="B5" s="75" t="s">
        <v>41</v>
      </c>
      <c r="C5" s="187"/>
      <c r="D5" s="34" t="s">
        <v>28</v>
      </c>
      <c r="E5" s="34" t="s">
        <v>75</v>
      </c>
      <c r="F5" s="34" t="s">
        <v>76</v>
      </c>
    </row>
    <row r="6" spans="1:6" s="62" customFormat="1" ht="24" customHeight="1">
      <c r="A6" s="76"/>
      <c r="B6" s="76"/>
      <c r="C6" s="77" t="s">
        <v>77</v>
      </c>
      <c r="D6" s="77">
        <v>659.62</v>
      </c>
      <c r="E6" s="78">
        <v>546.37</v>
      </c>
      <c r="F6" s="79">
        <v>113.25</v>
      </c>
    </row>
    <row r="7" spans="1:6" ht="18" customHeight="1">
      <c r="A7" s="147" t="s">
        <v>78</v>
      </c>
      <c r="B7" s="150"/>
      <c r="C7" s="150" t="s">
        <v>33</v>
      </c>
      <c r="D7" s="151">
        <f>D8+D10+D13+D15+D17+D19+D21</f>
        <v>511.06</v>
      </c>
      <c r="E7" s="151">
        <f>E8+E10+E13+E15+E17+E19+E21</f>
        <v>511.06</v>
      </c>
      <c r="F7" s="49"/>
    </row>
    <row r="8" spans="1:6" ht="18" customHeight="1">
      <c r="A8" s="147"/>
      <c r="B8" s="150" t="s">
        <v>79</v>
      </c>
      <c r="C8" s="150" t="s">
        <v>80</v>
      </c>
      <c r="D8" s="151">
        <f>D9</f>
        <v>213</v>
      </c>
      <c r="E8" s="151">
        <f>E9</f>
        <v>213</v>
      </c>
      <c r="F8" s="49"/>
    </row>
    <row r="9" spans="1:6" ht="18" customHeight="1">
      <c r="A9" s="147" t="s">
        <v>47</v>
      </c>
      <c r="B9" s="150" t="s">
        <v>238</v>
      </c>
      <c r="C9" s="150" t="s">
        <v>239</v>
      </c>
      <c r="D9" s="151">
        <v>213</v>
      </c>
      <c r="E9" s="151">
        <v>213</v>
      </c>
      <c r="F9" s="49"/>
    </row>
    <row r="10" spans="1:6" ht="18" customHeight="1">
      <c r="A10" s="147"/>
      <c r="B10" s="150" t="s">
        <v>81</v>
      </c>
      <c r="C10" s="150" t="s">
        <v>82</v>
      </c>
      <c r="D10" s="151">
        <f>SUM(D11:D12)</f>
        <v>141.31</v>
      </c>
      <c r="E10" s="151">
        <f>SUM(E11:E12)</f>
        <v>141.31</v>
      </c>
      <c r="F10" s="49"/>
    </row>
    <row r="11" spans="1:6" ht="18" customHeight="1">
      <c r="A11" s="147" t="s">
        <v>47</v>
      </c>
      <c r="B11" s="150" t="s">
        <v>240</v>
      </c>
      <c r="C11" s="150" t="s">
        <v>241</v>
      </c>
      <c r="D11" s="151">
        <v>127.16</v>
      </c>
      <c r="E11" s="151">
        <v>127.16</v>
      </c>
      <c r="F11" s="49"/>
    </row>
    <row r="12" spans="1:6" ht="18" customHeight="1">
      <c r="A12" s="147" t="s">
        <v>47</v>
      </c>
      <c r="B12" s="150" t="s">
        <v>240</v>
      </c>
      <c r="C12" s="150" t="s">
        <v>242</v>
      </c>
      <c r="D12" s="151">
        <v>14.15</v>
      </c>
      <c r="E12" s="151">
        <v>14.15</v>
      </c>
      <c r="F12" s="49"/>
    </row>
    <row r="13" spans="1:6" ht="18" customHeight="1">
      <c r="A13" s="147"/>
      <c r="B13" s="150" t="s">
        <v>83</v>
      </c>
      <c r="C13" s="150" t="s">
        <v>84</v>
      </c>
      <c r="D13" s="151">
        <f>D14</f>
        <v>17.75</v>
      </c>
      <c r="E13" s="151">
        <f>E14</f>
        <v>17.75</v>
      </c>
      <c r="F13" s="49"/>
    </row>
    <row r="14" spans="1:6" ht="18" customHeight="1">
      <c r="A14" s="147" t="s">
        <v>47</v>
      </c>
      <c r="B14" s="150" t="s">
        <v>243</v>
      </c>
      <c r="C14" s="150" t="s">
        <v>244</v>
      </c>
      <c r="D14" s="151">
        <v>17.75</v>
      </c>
      <c r="E14" s="151">
        <v>17.75</v>
      </c>
      <c r="F14" s="49"/>
    </row>
    <row r="15" spans="1:6" ht="18" customHeight="1">
      <c r="A15" s="147"/>
      <c r="B15" s="150" t="s">
        <v>85</v>
      </c>
      <c r="C15" s="150" t="s">
        <v>86</v>
      </c>
      <c r="D15" s="151">
        <f>D16</f>
        <v>65.74</v>
      </c>
      <c r="E15" s="151">
        <f>E16</f>
        <v>65.74</v>
      </c>
      <c r="F15" s="49"/>
    </row>
    <row r="16" spans="1:6" ht="18" customHeight="1">
      <c r="A16" s="147" t="s">
        <v>47</v>
      </c>
      <c r="B16" s="150" t="s">
        <v>245</v>
      </c>
      <c r="C16" s="150" t="s">
        <v>246</v>
      </c>
      <c r="D16" s="151">
        <v>65.74</v>
      </c>
      <c r="E16" s="151">
        <v>65.74</v>
      </c>
      <c r="F16" s="49"/>
    </row>
    <row r="17" spans="1:6" ht="18" customHeight="1">
      <c r="A17" s="147"/>
      <c r="B17" s="150" t="s">
        <v>87</v>
      </c>
      <c r="C17" s="150" t="s">
        <v>88</v>
      </c>
      <c r="D17" s="151">
        <f>D18</f>
        <v>29.07</v>
      </c>
      <c r="E17" s="151">
        <f>E18</f>
        <v>29.07</v>
      </c>
      <c r="F17" s="49"/>
    </row>
    <row r="18" spans="1:6" ht="18" customHeight="1">
      <c r="A18" s="147" t="s">
        <v>47</v>
      </c>
      <c r="B18" s="150" t="s">
        <v>247</v>
      </c>
      <c r="C18" s="150" t="s">
        <v>248</v>
      </c>
      <c r="D18" s="151">
        <v>29.07</v>
      </c>
      <c r="E18" s="151">
        <v>29.07</v>
      </c>
      <c r="F18" s="49"/>
    </row>
    <row r="19" spans="1:6" ht="18" customHeight="1">
      <c r="A19" s="147"/>
      <c r="B19" s="150" t="s">
        <v>89</v>
      </c>
      <c r="C19" s="150" t="s">
        <v>90</v>
      </c>
      <c r="D19" s="151">
        <f>D20</f>
        <v>3.36</v>
      </c>
      <c r="E19" s="151">
        <f>E20</f>
        <v>3.36</v>
      </c>
      <c r="F19" s="49"/>
    </row>
    <row r="20" spans="1:6" ht="18" customHeight="1">
      <c r="A20" s="147" t="s">
        <v>47</v>
      </c>
      <c r="B20" s="150" t="s">
        <v>249</v>
      </c>
      <c r="C20" s="150" t="s">
        <v>250</v>
      </c>
      <c r="D20" s="151">
        <v>3.36</v>
      </c>
      <c r="E20" s="151">
        <v>3.36</v>
      </c>
      <c r="F20" s="49"/>
    </row>
    <row r="21" spans="1:6" ht="18" customHeight="1">
      <c r="A21" s="147"/>
      <c r="B21" s="150" t="s">
        <v>91</v>
      </c>
      <c r="C21" s="150" t="s">
        <v>92</v>
      </c>
      <c r="D21" s="151">
        <f>D22</f>
        <v>40.83</v>
      </c>
      <c r="E21" s="151">
        <f>E22</f>
        <v>40.83</v>
      </c>
      <c r="F21" s="49"/>
    </row>
    <row r="22" spans="1:6" ht="18" customHeight="1">
      <c r="A22" s="147" t="s">
        <v>47</v>
      </c>
      <c r="B22" s="150" t="s">
        <v>251</v>
      </c>
      <c r="C22" s="150" t="s">
        <v>252</v>
      </c>
      <c r="D22" s="151">
        <v>40.83</v>
      </c>
      <c r="E22" s="151">
        <v>40.83</v>
      </c>
      <c r="F22" s="49"/>
    </row>
    <row r="23" spans="1:6" ht="18" customHeight="1">
      <c r="A23" s="147" t="s">
        <v>93</v>
      </c>
      <c r="B23" s="150"/>
      <c r="C23" s="150" t="s">
        <v>34</v>
      </c>
      <c r="D23" s="151">
        <f>D24+D26+D28+D30+D32+D34+D36+D39+D41+D43</f>
        <v>113.25</v>
      </c>
      <c r="E23" s="80"/>
      <c r="F23" s="151">
        <f>F24+F26+F28+F30+F32+F34+F36+F39+F41+F43</f>
        <v>113.25</v>
      </c>
    </row>
    <row r="24" spans="1:6" ht="18" customHeight="1">
      <c r="A24" s="147"/>
      <c r="B24" s="150" t="s">
        <v>94</v>
      </c>
      <c r="C24" s="150" t="s">
        <v>95</v>
      </c>
      <c r="D24" s="151">
        <f>D25</f>
        <v>17.9</v>
      </c>
      <c r="E24" s="80"/>
      <c r="F24" s="151">
        <f>F25</f>
        <v>17.9</v>
      </c>
    </row>
    <row r="25" spans="1:6" ht="18" customHeight="1">
      <c r="A25" s="147" t="s">
        <v>47</v>
      </c>
      <c r="B25" s="150" t="s">
        <v>253</v>
      </c>
      <c r="C25" s="150" t="s">
        <v>159</v>
      </c>
      <c r="D25" s="151">
        <v>17.9</v>
      </c>
      <c r="E25" s="80"/>
      <c r="F25" s="151">
        <v>17.9</v>
      </c>
    </row>
    <row r="26" spans="1:6" ht="18" customHeight="1">
      <c r="A26" s="147"/>
      <c r="B26" s="150" t="s">
        <v>96</v>
      </c>
      <c r="C26" s="150" t="s">
        <v>97</v>
      </c>
      <c r="D26" s="151">
        <f>D27</f>
        <v>4</v>
      </c>
      <c r="E26" s="80"/>
      <c r="F26" s="151">
        <f>F27</f>
        <v>4</v>
      </c>
    </row>
    <row r="27" spans="1:6" ht="18" customHeight="1">
      <c r="A27" s="147" t="s">
        <v>47</v>
      </c>
      <c r="B27" s="150" t="s">
        <v>254</v>
      </c>
      <c r="C27" s="150" t="s">
        <v>161</v>
      </c>
      <c r="D27" s="151">
        <v>4</v>
      </c>
      <c r="E27" s="80"/>
      <c r="F27" s="151">
        <v>4</v>
      </c>
    </row>
    <row r="28" spans="1:6" ht="18" customHeight="1">
      <c r="A28" s="147"/>
      <c r="B28" s="150" t="s">
        <v>98</v>
      </c>
      <c r="C28" s="150" t="s">
        <v>99</v>
      </c>
      <c r="D28" s="151">
        <f>D29</f>
        <v>0.69</v>
      </c>
      <c r="E28" s="81"/>
      <c r="F28" s="151">
        <f>F29</f>
        <v>0.69</v>
      </c>
    </row>
    <row r="29" spans="1:6" ht="18" customHeight="1">
      <c r="A29" s="147" t="s">
        <v>47</v>
      </c>
      <c r="B29" s="150" t="s">
        <v>255</v>
      </c>
      <c r="C29" s="150" t="s">
        <v>163</v>
      </c>
      <c r="D29" s="151">
        <v>0.69</v>
      </c>
      <c r="E29" s="81"/>
      <c r="F29" s="151">
        <v>0.69</v>
      </c>
    </row>
    <row r="30" spans="1:6" ht="18" customHeight="1">
      <c r="A30" s="147"/>
      <c r="B30" s="150" t="s">
        <v>100</v>
      </c>
      <c r="C30" s="150" t="s">
        <v>101</v>
      </c>
      <c r="D30" s="151">
        <f>D31</f>
        <v>2</v>
      </c>
      <c r="E30" s="81"/>
      <c r="F30" s="151">
        <f>F31</f>
        <v>2</v>
      </c>
    </row>
    <row r="31" spans="1:6" ht="18" customHeight="1">
      <c r="A31" s="147" t="s">
        <v>47</v>
      </c>
      <c r="B31" s="150" t="s">
        <v>256</v>
      </c>
      <c r="C31" s="150" t="s">
        <v>165</v>
      </c>
      <c r="D31" s="151">
        <v>2</v>
      </c>
      <c r="E31" s="81"/>
      <c r="F31" s="151">
        <v>2</v>
      </c>
    </row>
    <row r="32" spans="1:6" ht="18" customHeight="1">
      <c r="A32" s="147"/>
      <c r="B32" s="150" t="s">
        <v>102</v>
      </c>
      <c r="C32" s="150" t="s">
        <v>103</v>
      </c>
      <c r="D32" s="151">
        <f>D33</f>
        <v>1.1</v>
      </c>
      <c r="E32" s="81"/>
      <c r="F32" s="151">
        <f>F33</f>
        <v>1.1</v>
      </c>
    </row>
    <row r="33" spans="1:6" ht="18" customHeight="1">
      <c r="A33" s="147" t="s">
        <v>47</v>
      </c>
      <c r="B33" s="150" t="s">
        <v>257</v>
      </c>
      <c r="C33" s="150" t="s">
        <v>167</v>
      </c>
      <c r="D33" s="151">
        <v>1.1</v>
      </c>
      <c r="E33" s="49"/>
      <c r="F33" s="151">
        <v>1.1</v>
      </c>
    </row>
    <row r="34" spans="1:6" ht="18" customHeight="1">
      <c r="A34" s="147"/>
      <c r="B34" s="150" t="s">
        <v>104</v>
      </c>
      <c r="C34" s="150" t="s">
        <v>105</v>
      </c>
      <c r="D34" s="151">
        <f>D35</f>
        <v>7.44</v>
      </c>
      <c r="E34" s="49"/>
      <c r="F34" s="151">
        <f>F35</f>
        <v>7.44</v>
      </c>
    </row>
    <row r="35" spans="1:6" ht="18" customHeight="1">
      <c r="A35" s="147" t="s">
        <v>47</v>
      </c>
      <c r="B35" s="150" t="s">
        <v>258</v>
      </c>
      <c r="C35" s="150" t="s">
        <v>169</v>
      </c>
      <c r="D35" s="151">
        <v>7.44</v>
      </c>
      <c r="E35" s="49"/>
      <c r="F35" s="151">
        <v>7.44</v>
      </c>
    </row>
    <row r="36" spans="1:6" ht="18" customHeight="1">
      <c r="A36" s="147"/>
      <c r="B36" s="150" t="s">
        <v>106</v>
      </c>
      <c r="C36" s="150" t="s">
        <v>107</v>
      </c>
      <c r="D36" s="151">
        <f>SUM(D37:D38)</f>
        <v>6.800000000000001</v>
      </c>
      <c r="E36" s="49"/>
      <c r="F36" s="151">
        <f>SUM(F37:F38)</f>
        <v>6.800000000000001</v>
      </c>
    </row>
    <row r="37" spans="1:6" ht="18" customHeight="1">
      <c r="A37" s="147" t="s">
        <v>47</v>
      </c>
      <c r="B37" s="150" t="s">
        <v>259</v>
      </c>
      <c r="C37" s="150" t="s">
        <v>171</v>
      </c>
      <c r="D37" s="151">
        <v>2.72</v>
      </c>
      <c r="E37" s="49"/>
      <c r="F37" s="151">
        <v>2.72</v>
      </c>
    </row>
    <row r="38" spans="1:6" ht="18" customHeight="1">
      <c r="A38" s="147" t="s">
        <v>47</v>
      </c>
      <c r="B38" s="150" t="s">
        <v>259</v>
      </c>
      <c r="C38" s="150" t="s">
        <v>173</v>
      </c>
      <c r="D38" s="151">
        <v>4.08</v>
      </c>
      <c r="E38" s="49"/>
      <c r="F38" s="151">
        <v>4.08</v>
      </c>
    </row>
    <row r="39" spans="1:6" ht="18" customHeight="1">
      <c r="A39" s="147"/>
      <c r="B39" s="150" t="s">
        <v>108</v>
      </c>
      <c r="C39" s="150" t="s">
        <v>109</v>
      </c>
      <c r="D39" s="151">
        <f>D40</f>
        <v>6.9</v>
      </c>
      <c r="E39" s="49"/>
      <c r="F39" s="151">
        <f>F40</f>
        <v>6.9</v>
      </c>
    </row>
    <row r="40" spans="1:6" ht="18" customHeight="1">
      <c r="A40" s="147" t="s">
        <v>47</v>
      </c>
      <c r="B40" s="150" t="s">
        <v>260</v>
      </c>
      <c r="C40" s="150" t="s">
        <v>175</v>
      </c>
      <c r="D40" s="151">
        <v>6.9</v>
      </c>
      <c r="E40" s="49"/>
      <c r="F40" s="151">
        <v>6.9</v>
      </c>
    </row>
    <row r="41" spans="1:6" ht="18" customHeight="1">
      <c r="A41" s="147"/>
      <c r="B41" s="150" t="s">
        <v>110</v>
      </c>
      <c r="C41" s="150" t="s">
        <v>111</v>
      </c>
      <c r="D41" s="151">
        <f>D42</f>
        <v>47.21</v>
      </c>
      <c r="E41" s="49"/>
      <c r="F41" s="151">
        <f>F42</f>
        <v>47.21</v>
      </c>
    </row>
    <row r="42" spans="1:6" ht="18" customHeight="1">
      <c r="A42" s="147" t="s">
        <v>47</v>
      </c>
      <c r="B42" s="150" t="s">
        <v>261</v>
      </c>
      <c r="C42" s="150" t="s">
        <v>177</v>
      </c>
      <c r="D42" s="151">
        <v>47.21</v>
      </c>
      <c r="E42" s="49"/>
      <c r="F42" s="151">
        <v>47.21</v>
      </c>
    </row>
    <row r="43" spans="1:6" ht="18" customHeight="1">
      <c r="A43" s="147"/>
      <c r="B43" s="150" t="s">
        <v>112</v>
      </c>
      <c r="C43" s="150" t="s">
        <v>113</v>
      </c>
      <c r="D43" s="151">
        <f>SUM(D44:D45)</f>
        <v>19.21</v>
      </c>
      <c r="E43" s="49"/>
      <c r="F43" s="151">
        <f>SUM(F44:F45)</f>
        <v>19.21</v>
      </c>
    </row>
    <row r="44" spans="1:6" ht="18" customHeight="1">
      <c r="A44" s="147" t="s">
        <v>47</v>
      </c>
      <c r="B44" s="150" t="s">
        <v>262</v>
      </c>
      <c r="C44" s="150" t="s">
        <v>179</v>
      </c>
      <c r="D44" s="151">
        <v>5.43</v>
      </c>
      <c r="E44" s="49"/>
      <c r="F44" s="151">
        <v>5.43</v>
      </c>
    </row>
    <row r="45" spans="1:6" ht="18" customHeight="1">
      <c r="A45" s="147" t="s">
        <v>47</v>
      </c>
      <c r="B45" s="150" t="s">
        <v>262</v>
      </c>
      <c r="C45" s="150" t="s">
        <v>264</v>
      </c>
      <c r="D45" s="151">
        <v>13.78</v>
      </c>
      <c r="E45" s="49"/>
      <c r="F45" s="151">
        <v>13.78</v>
      </c>
    </row>
    <row r="46" spans="1:6" ht="18" customHeight="1">
      <c r="A46" s="147" t="s">
        <v>114</v>
      </c>
      <c r="B46" s="150"/>
      <c r="C46" s="150" t="s">
        <v>35</v>
      </c>
      <c r="D46" s="151">
        <f>D47+D50+D52+D55</f>
        <v>35.309999999999995</v>
      </c>
      <c r="E46" s="151">
        <f>E47+E50+E52+E55</f>
        <v>35.309999999999995</v>
      </c>
      <c r="F46" s="49"/>
    </row>
    <row r="47" spans="1:6" ht="18" customHeight="1">
      <c r="A47" s="147"/>
      <c r="B47" s="150" t="s">
        <v>115</v>
      </c>
      <c r="C47" s="150" t="s">
        <v>116</v>
      </c>
      <c r="D47" s="151">
        <f>SUM(D48:D49)</f>
        <v>23.14</v>
      </c>
      <c r="E47" s="151">
        <f>SUM(E48:E49)</f>
        <v>23.14</v>
      </c>
      <c r="F47" s="49"/>
    </row>
    <row r="48" spans="1:6" ht="18" customHeight="1">
      <c r="A48" s="147" t="s">
        <v>47</v>
      </c>
      <c r="B48" s="150" t="s">
        <v>265</v>
      </c>
      <c r="C48" s="150" t="s">
        <v>266</v>
      </c>
      <c r="D48" s="151">
        <v>16.5</v>
      </c>
      <c r="E48" s="151">
        <v>16.5</v>
      </c>
      <c r="F48" s="49"/>
    </row>
    <row r="49" spans="1:6" ht="18" customHeight="1">
      <c r="A49" s="147" t="s">
        <v>47</v>
      </c>
      <c r="B49" s="150" t="s">
        <v>265</v>
      </c>
      <c r="C49" s="150" t="s">
        <v>267</v>
      </c>
      <c r="D49" s="151">
        <v>6.64</v>
      </c>
      <c r="E49" s="151">
        <v>6.64</v>
      </c>
      <c r="F49" s="49"/>
    </row>
    <row r="50" spans="1:6" ht="18" customHeight="1">
      <c r="A50" s="147"/>
      <c r="B50" s="150" t="s">
        <v>117</v>
      </c>
      <c r="C50" s="150" t="s">
        <v>118</v>
      </c>
      <c r="D50" s="151">
        <f>D51</f>
        <v>10.3</v>
      </c>
      <c r="E50" s="151">
        <f>E51</f>
        <v>10.3</v>
      </c>
      <c r="F50" s="49"/>
    </row>
    <row r="51" spans="1:6" ht="18" customHeight="1">
      <c r="A51" s="147" t="s">
        <v>47</v>
      </c>
      <c r="B51" s="150" t="s">
        <v>268</v>
      </c>
      <c r="C51" s="150" t="s">
        <v>269</v>
      </c>
      <c r="D51" s="151">
        <v>10.3</v>
      </c>
      <c r="E51" s="151">
        <v>10.3</v>
      </c>
      <c r="F51" s="49"/>
    </row>
    <row r="52" spans="1:6" ht="18" customHeight="1">
      <c r="A52" s="147"/>
      <c r="B52" s="150" t="s">
        <v>119</v>
      </c>
      <c r="C52" s="150" t="s">
        <v>120</v>
      </c>
      <c r="D52" s="151">
        <f>SUM(D53:D54)</f>
        <v>1.82</v>
      </c>
      <c r="E52" s="151">
        <f>SUM(E53:E54)</f>
        <v>1.82</v>
      </c>
      <c r="F52" s="49"/>
    </row>
    <row r="53" spans="1:6" ht="18" customHeight="1">
      <c r="A53" s="147" t="s">
        <v>47</v>
      </c>
      <c r="B53" s="150" t="s">
        <v>270</v>
      </c>
      <c r="C53" s="150" t="s">
        <v>271</v>
      </c>
      <c r="D53" s="151">
        <v>0.91</v>
      </c>
      <c r="E53" s="151">
        <v>0.91</v>
      </c>
      <c r="F53" s="49"/>
    </row>
    <row r="54" spans="1:6" ht="18" customHeight="1">
      <c r="A54" s="147" t="s">
        <v>47</v>
      </c>
      <c r="B54" s="150" t="s">
        <v>270</v>
      </c>
      <c r="C54" s="150" t="s">
        <v>272</v>
      </c>
      <c r="D54" s="151">
        <v>0.91</v>
      </c>
      <c r="E54" s="151">
        <v>0.91</v>
      </c>
      <c r="F54" s="49"/>
    </row>
    <row r="55" spans="1:6" ht="18" customHeight="1">
      <c r="A55" s="147"/>
      <c r="B55" s="150" t="s">
        <v>121</v>
      </c>
      <c r="C55" s="150" t="s">
        <v>122</v>
      </c>
      <c r="D55" s="151">
        <f>D56</f>
        <v>0.05</v>
      </c>
      <c r="E55" s="151">
        <f>E56</f>
        <v>0.05</v>
      </c>
      <c r="F55" s="49"/>
    </row>
    <row r="56" spans="1:6" ht="18" customHeight="1">
      <c r="A56" s="147" t="s">
        <v>47</v>
      </c>
      <c r="B56" s="150" t="s">
        <v>273</v>
      </c>
      <c r="C56" s="150" t="s">
        <v>274</v>
      </c>
      <c r="D56" s="151">
        <v>0.05</v>
      </c>
      <c r="E56" s="151">
        <v>0.05</v>
      </c>
      <c r="F56" s="49"/>
    </row>
    <row r="57" ht="18" customHeight="1"/>
    <row r="58" ht="18" customHeight="1"/>
    <row r="59" ht="18" customHeight="1"/>
    <row r="60" ht="18" customHeight="1"/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8958333333333334" bottom="0.38958333333333334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5"/>
  <sheetViews>
    <sheetView showGridLines="0" showZeros="0" zoomScalePageLayoutView="0" workbookViewId="0" topLeftCell="A1">
      <selection activeCell="N11" sqref="N11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69" customFormat="1" ht="27">
      <c r="A1" s="184" t="s">
        <v>276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s="7" customFormat="1" ht="17.25" customHeight="1">
      <c r="A2" s="70"/>
      <c r="B2" s="71"/>
      <c r="C2" s="71"/>
      <c r="D2" s="71"/>
      <c r="E2" s="71"/>
      <c r="F2" s="71"/>
      <c r="G2" s="71"/>
      <c r="H2" s="71"/>
      <c r="L2" s="70"/>
      <c r="M2" s="72" t="s">
        <v>123</v>
      </c>
    </row>
    <row r="3" spans="1:13" ht="18.75" customHeight="1">
      <c r="A3" s="208" t="s">
        <v>3</v>
      </c>
      <c r="B3" s="208"/>
      <c r="C3" s="208"/>
      <c r="D3" s="63"/>
      <c r="E3" s="63"/>
      <c r="F3" s="63"/>
      <c r="G3" s="63"/>
      <c r="H3" s="63"/>
      <c r="K3" s="7"/>
      <c r="L3" s="180" t="s">
        <v>4</v>
      </c>
      <c r="M3" s="180"/>
    </row>
    <row r="4" spans="1:13" s="6" customFormat="1" ht="27" customHeight="1">
      <c r="A4" s="187" t="s">
        <v>25</v>
      </c>
      <c r="B4" s="187" t="s">
        <v>38</v>
      </c>
      <c r="C4" s="187"/>
      <c r="D4" s="187"/>
      <c r="E4" s="183" t="s">
        <v>39</v>
      </c>
      <c r="F4" s="183" t="s">
        <v>64</v>
      </c>
      <c r="G4" s="183"/>
      <c r="H4" s="183"/>
      <c r="I4" s="183"/>
      <c r="J4" s="183"/>
      <c r="K4" s="183"/>
      <c r="L4" s="183"/>
      <c r="M4" s="183"/>
    </row>
    <row r="5" spans="1:13" s="6" customFormat="1" ht="27" customHeight="1">
      <c r="A5" s="187"/>
      <c r="B5" s="34" t="s">
        <v>40</v>
      </c>
      <c r="C5" s="34" t="s">
        <v>41</v>
      </c>
      <c r="D5" s="33" t="s">
        <v>42</v>
      </c>
      <c r="E5" s="183"/>
      <c r="F5" s="33" t="s">
        <v>28</v>
      </c>
      <c r="G5" s="1" t="s">
        <v>66</v>
      </c>
      <c r="H5" s="1" t="s">
        <v>67</v>
      </c>
      <c r="I5" s="1" t="s">
        <v>68</v>
      </c>
      <c r="J5" s="1" t="s">
        <v>69</v>
      </c>
      <c r="K5" s="1" t="s">
        <v>70</v>
      </c>
      <c r="L5" s="1" t="s">
        <v>71</v>
      </c>
      <c r="M5" s="1" t="s">
        <v>72</v>
      </c>
    </row>
    <row r="6" spans="1:13" s="6" customFormat="1" ht="24" customHeight="1">
      <c r="A6" s="18"/>
      <c r="B6" s="19"/>
      <c r="C6" s="19"/>
      <c r="D6" s="19"/>
      <c r="E6" s="20" t="s">
        <v>28</v>
      </c>
      <c r="F6" s="64">
        <f>SUM(G6:J6)</f>
        <v>0</v>
      </c>
      <c r="G6" s="64">
        <f>SUM(G7:G14)</f>
        <v>0</v>
      </c>
      <c r="H6" s="64">
        <f>SUM(H7:H14)</f>
        <v>0</v>
      </c>
      <c r="I6" s="64">
        <f>SUM(I7:I14)</f>
        <v>0</v>
      </c>
      <c r="J6" s="64">
        <f>SUM(J7:J14)</f>
        <v>0</v>
      </c>
      <c r="K6" s="67"/>
      <c r="L6" s="67"/>
      <c r="M6" s="68"/>
    </row>
    <row r="7" spans="1:13" ht="24" customHeight="1">
      <c r="A7" s="47"/>
      <c r="B7" s="65"/>
      <c r="C7" s="65"/>
      <c r="D7" s="65"/>
      <c r="E7" s="46"/>
      <c r="F7" s="53"/>
      <c r="G7" s="53"/>
      <c r="H7" s="53"/>
      <c r="I7" s="53"/>
      <c r="J7" s="53"/>
      <c r="K7" s="42"/>
      <c r="L7" s="42"/>
      <c r="M7" s="42"/>
    </row>
    <row r="8" spans="1:13" ht="24" customHeight="1">
      <c r="A8" s="47"/>
      <c r="B8" s="65"/>
      <c r="C8" s="65"/>
      <c r="D8" s="65"/>
      <c r="E8" s="46"/>
      <c r="F8" s="53"/>
      <c r="G8" s="53"/>
      <c r="H8" s="53"/>
      <c r="I8" s="53"/>
      <c r="J8" s="53"/>
      <c r="K8" s="42"/>
      <c r="L8" s="42"/>
      <c r="M8" s="42"/>
    </row>
    <row r="9" spans="1:13" ht="24" customHeight="1">
      <c r="A9" s="47"/>
      <c r="B9" s="65"/>
      <c r="C9" s="65"/>
      <c r="D9" s="65"/>
      <c r="E9" s="46"/>
      <c r="F9" s="53"/>
      <c r="G9" s="53"/>
      <c r="H9" s="53"/>
      <c r="I9" s="53"/>
      <c r="J9" s="53"/>
      <c r="K9" s="42"/>
      <c r="L9" s="42"/>
      <c r="M9" s="42"/>
    </row>
    <row r="10" spans="1:13" ht="24" customHeight="1">
      <c r="A10" s="47"/>
      <c r="B10" s="65"/>
      <c r="C10" s="65"/>
      <c r="D10" s="65"/>
      <c r="E10" s="46"/>
      <c r="F10" s="53"/>
      <c r="G10" s="53"/>
      <c r="H10" s="53"/>
      <c r="I10" s="53"/>
      <c r="J10" s="53"/>
      <c r="K10" s="42"/>
      <c r="L10" s="42"/>
      <c r="M10" s="42"/>
    </row>
    <row r="11" spans="1:13" ht="24" customHeight="1">
      <c r="A11" s="47"/>
      <c r="B11" s="65"/>
      <c r="C11" s="65"/>
      <c r="D11" s="65"/>
      <c r="E11" s="46"/>
      <c r="F11" s="53"/>
      <c r="G11" s="53"/>
      <c r="H11" s="53"/>
      <c r="I11" s="53"/>
      <c r="J11" s="53"/>
      <c r="K11" s="42"/>
      <c r="L11" s="42"/>
      <c r="M11" s="42"/>
    </row>
    <row r="12" spans="1:13" ht="24" customHeight="1">
      <c r="A12" s="47"/>
      <c r="B12" s="65"/>
      <c r="C12" s="65"/>
      <c r="D12" s="65"/>
      <c r="E12" s="46"/>
      <c r="F12" s="53"/>
      <c r="G12" s="53"/>
      <c r="H12" s="53"/>
      <c r="I12" s="53"/>
      <c r="J12" s="53"/>
      <c r="K12" s="42"/>
      <c r="L12" s="42"/>
      <c r="M12" s="42"/>
    </row>
    <row r="13" spans="1:13" ht="24" customHeight="1">
      <c r="A13" s="47"/>
      <c r="B13" s="65"/>
      <c r="C13" s="65"/>
      <c r="D13" s="65"/>
      <c r="E13" s="46"/>
      <c r="F13" s="53"/>
      <c r="G13" s="53"/>
      <c r="H13" s="53"/>
      <c r="I13" s="53"/>
      <c r="J13" s="53"/>
      <c r="K13" s="42"/>
      <c r="L13" s="42"/>
      <c r="M13" s="42"/>
    </row>
    <row r="14" spans="1:13" ht="24" customHeight="1">
      <c r="A14" s="47"/>
      <c r="B14" s="65"/>
      <c r="C14" s="65"/>
      <c r="D14" s="65"/>
      <c r="E14" s="46"/>
      <c r="F14" s="53"/>
      <c r="G14" s="53"/>
      <c r="H14" s="53"/>
      <c r="I14" s="53"/>
      <c r="J14" s="53"/>
      <c r="K14" s="42"/>
      <c r="L14" s="42"/>
      <c r="M14" s="42"/>
    </row>
    <row r="15" spans="1:13" ht="12.75" customHeight="1">
      <c r="A15" s="40" t="s">
        <v>124</v>
      </c>
      <c r="B15" s="40"/>
      <c r="C15" s="40"/>
      <c r="D15" s="40"/>
      <c r="E15" s="40"/>
      <c r="F15" s="40"/>
      <c r="G15" s="40"/>
      <c r="H15" s="40"/>
      <c r="I15" s="40"/>
      <c r="J15" s="40"/>
      <c r="K15" s="7"/>
      <c r="L15" s="7"/>
      <c r="M15" s="7"/>
    </row>
  </sheetData>
  <sheetProtection/>
  <mergeCells count="7">
    <mergeCell ref="A1:M1"/>
    <mergeCell ref="A3:C3"/>
    <mergeCell ref="L3:M3"/>
    <mergeCell ref="B4:D4"/>
    <mergeCell ref="F4:M4"/>
    <mergeCell ref="A4:A5"/>
    <mergeCell ref="E4:E5"/>
  </mergeCells>
  <printOptions horizontalCentered="1" verticalCentered="1"/>
  <pageMargins left="0" right="0" top="0" bottom="0.9798611111111111" header="0" footer="0.5097222222222222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H9" sqref="H9"/>
    </sheetView>
  </sheetViews>
  <sheetFormatPr defaultColWidth="9.33203125" defaultRowHeight="11.25"/>
  <cols>
    <col min="1" max="1" width="24.16015625" style="7" customWidth="1"/>
    <col min="2" max="4" width="7.16015625" style="7" customWidth="1"/>
    <col min="5" max="5" width="11.5" style="7" bestFit="1" customWidth="1"/>
    <col min="6" max="10" width="14.33203125" style="7" customWidth="1"/>
    <col min="11" max="16384" width="9.33203125" style="7" customWidth="1"/>
  </cols>
  <sheetData>
    <row r="1" spans="1:13" ht="35.25" customHeight="1">
      <c r="A1" s="199" t="s">
        <v>277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2:13" ht="15.75" customHeight="1">
      <c r="L2" s="179" t="s">
        <v>125</v>
      </c>
      <c r="M2" s="179"/>
    </row>
    <row r="3" spans="1:13" ht="22.5" customHeight="1">
      <c r="A3" s="208" t="s">
        <v>3</v>
      </c>
      <c r="B3" s="208"/>
      <c r="C3" s="208"/>
      <c r="D3" s="63"/>
      <c r="E3" s="63"/>
      <c r="F3" s="63"/>
      <c r="G3" s="63"/>
      <c r="H3" s="63"/>
      <c r="L3" s="180" t="s">
        <v>4</v>
      </c>
      <c r="M3" s="180"/>
    </row>
    <row r="4" spans="1:13" s="26" customFormat="1" ht="24" customHeight="1">
      <c r="A4" s="187" t="s">
        <v>25</v>
      </c>
      <c r="B4" s="187" t="s">
        <v>38</v>
      </c>
      <c r="C4" s="187"/>
      <c r="D4" s="187"/>
      <c r="E4" s="183" t="s">
        <v>39</v>
      </c>
      <c r="F4" s="183" t="s">
        <v>64</v>
      </c>
      <c r="G4" s="183"/>
      <c r="H4" s="183"/>
      <c r="I4" s="183"/>
      <c r="J4" s="183"/>
      <c r="K4" s="183"/>
      <c r="L4" s="183"/>
      <c r="M4" s="183"/>
    </row>
    <row r="5" spans="1:13" s="26" customFormat="1" ht="40.5" customHeight="1">
      <c r="A5" s="187"/>
      <c r="B5" s="34" t="s">
        <v>40</v>
      </c>
      <c r="C5" s="34" t="s">
        <v>41</v>
      </c>
      <c r="D5" s="33" t="s">
        <v>42</v>
      </c>
      <c r="E5" s="183"/>
      <c r="F5" s="33" t="s">
        <v>28</v>
      </c>
      <c r="G5" s="1" t="s">
        <v>66</v>
      </c>
      <c r="H5" s="1" t="s">
        <v>67</v>
      </c>
      <c r="I5" s="1" t="s">
        <v>68</v>
      </c>
      <c r="J5" s="1" t="s">
        <v>69</v>
      </c>
      <c r="K5" s="1" t="s">
        <v>70</v>
      </c>
      <c r="L5" s="1" t="s">
        <v>71</v>
      </c>
      <c r="M5" s="1" t="s">
        <v>72</v>
      </c>
    </row>
    <row r="6" spans="1:13" s="26" customFormat="1" ht="23.25" customHeight="1">
      <c r="A6" s="18"/>
      <c r="B6" s="19"/>
      <c r="C6" s="19"/>
      <c r="D6" s="19"/>
      <c r="E6" s="20" t="s">
        <v>28</v>
      </c>
      <c r="F6" s="64">
        <f>SUM(G6:J6)</f>
        <v>0</v>
      </c>
      <c r="G6" s="64">
        <f>SUM(G7:G15)</f>
        <v>0</v>
      </c>
      <c r="H6" s="64">
        <f>SUM(H7:H15)</f>
        <v>0</v>
      </c>
      <c r="I6" s="64">
        <f>SUM(I7:I15)</f>
        <v>0</v>
      </c>
      <c r="J6" s="64">
        <f>SUM(J7:J15)</f>
        <v>0</v>
      </c>
      <c r="K6" s="67"/>
      <c r="L6" s="67"/>
      <c r="M6" s="68"/>
    </row>
    <row r="7" spans="1:13" s="26" customFormat="1" ht="23.25" customHeight="1">
      <c r="A7" s="47"/>
      <c r="B7" s="65"/>
      <c r="C7" s="65"/>
      <c r="D7" s="65"/>
      <c r="E7" s="46"/>
      <c r="F7" s="53"/>
      <c r="G7" s="53"/>
      <c r="H7" s="53"/>
      <c r="I7" s="53"/>
      <c r="J7" s="53"/>
      <c r="K7" s="42"/>
      <c r="L7" s="42"/>
      <c r="M7" s="42"/>
    </row>
    <row r="8" spans="1:13" s="26" customFormat="1" ht="23.25" customHeight="1">
      <c r="A8" s="47"/>
      <c r="B8" s="65"/>
      <c r="C8" s="65"/>
      <c r="D8" s="65"/>
      <c r="E8" s="46"/>
      <c r="F8" s="53"/>
      <c r="G8" s="53"/>
      <c r="H8" s="53"/>
      <c r="I8" s="53"/>
      <c r="J8" s="53"/>
      <c r="K8" s="42"/>
      <c r="L8" s="42"/>
      <c r="M8" s="42"/>
    </row>
    <row r="9" spans="1:13" s="26" customFormat="1" ht="23.25" customHeight="1">
      <c r="A9" s="47"/>
      <c r="B9" s="65"/>
      <c r="C9" s="65"/>
      <c r="D9" s="65"/>
      <c r="E9" s="46"/>
      <c r="F9" s="53"/>
      <c r="G9" s="53"/>
      <c r="H9" s="53"/>
      <c r="I9" s="53"/>
      <c r="J9" s="53"/>
      <c r="K9" s="42"/>
      <c r="L9" s="42"/>
      <c r="M9" s="42"/>
    </row>
    <row r="10" spans="1:13" s="26" customFormat="1" ht="23.25" customHeight="1">
      <c r="A10" s="47"/>
      <c r="B10" s="65"/>
      <c r="C10" s="65"/>
      <c r="D10" s="65"/>
      <c r="E10" s="46"/>
      <c r="F10" s="53"/>
      <c r="G10" s="53"/>
      <c r="H10" s="53"/>
      <c r="I10" s="53"/>
      <c r="J10" s="53"/>
      <c r="K10" s="42"/>
      <c r="L10" s="42"/>
      <c r="M10" s="42"/>
    </row>
    <row r="11" spans="1:13" s="26" customFormat="1" ht="23.25" customHeight="1">
      <c r="A11" s="47"/>
      <c r="B11" s="65"/>
      <c r="C11" s="65"/>
      <c r="D11" s="65"/>
      <c r="E11" s="46"/>
      <c r="F11" s="53"/>
      <c r="G11" s="53"/>
      <c r="H11" s="53"/>
      <c r="I11" s="53"/>
      <c r="J11" s="53"/>
      <c r="K11" s="42"/>
      <c r="L11" s="42"/>
      <c r="M11" s="42"/>
    </row>
    <row r="12" spans="1:13" s="26" customFormat="1" ht="23.25" customHeight="1">
      <c r="A12" s="47"/>
      <c r="B12" s="65"/>
      <c r="C12" s="65"/>
      <c r="D12" s="65"/>
      <c r="E12" s="46"/>
      <c r="F12" s="53"/>
      <c r="G12" s="53"/>
      <c r="H12" s="53"/>
      <c r="I12" s="53"/>
      <c r="J12" s="53"/>
      <c r="K12" s="42"/>
      <c r="L12" s="42"/>
      <c r="M12" s="42"/>
    </row>
    <row r="13" spans="1:13" s="26" customFormat="1" ht="23.25" customHeight="1">
      <c r="A13" s="47"/>
      <c r="B13" s="65"/>
      <c r="C13" s="65"/>
      <c r="D13" s="65"/>
      <c r="E13" s="46"/>
      <c r="F13" s="53"/>
      <c r="G13" s="53"/>
      <c r="H13" s="53"/>
      <c r="I13" s="53"/>
      <c r="J13" s="53"/>
      <c r="K13" s="42"/>
      <c r="L13" s="42"/>
      <c r="M13" s="42"/>
    </row>
    <row r="14" spans="1:13" s="26" customFormat="1" ht="23.25" customHeight="1">
      <c r="A14" s="47"/>
      <c r="B14" s="65"/>
      <c r="C14" s="65"/>
      <c r="D14" s="65"/>
      <c r="E14" s="46"/>
      <c r="F14" s="53"/>
      <c r="G14" s="53"/>
      <c r="H14" s="53"/>
      <c r="I14" s="53"/>
      <c r="J14" s="53"/>
      <c r="K14" s="42"/>
      <c r="L14" s="42"/>
      <c r="M14" s="42"/>
    </row>
    <row r="15" spans="1:13" ht="24.75" customHeight="1">
      <c r="A15" s="47"/>
      <c r="B15" s="65"/>
      <c r="C15" s="65"/>
      <c r="D15" s="65"/>
      <c r="E15" s="46"/>
      <c r="F15" s="53"/>
      <c r="G15" s="53"/>
      <c r="H15" s="53"/>
      <c r="I15" s="53"/>
      <c r="J15" s="53"/>
      <c r="K15" s="42"/>
      <c r="L15" s="42"/>
      <c r="M15" s="42"/>
    </row>
    <row r="16" spans="1:10" ht="12">
      <c r="A16" s="40" t="s">
        <v>126</v>
      </c>
      <c r="B16" s="40"/>
      <c r="C16" s="40"/>
      <c r="D16" s="40"/>
      <c r="E16" s="40"/>
      <c r="F16" s="40"/>
      <c r="G16" s="40"/>
      <c r="H16" s="40"/>
      <c r="I16" s="40"/>
      <c r="J16" s="40"/>
    </row>
    <row r="17" ht="12">
      <c r="E17" s="40"/>
    </row>
    <row r="21" ht="12">
      <c r="G21" s="40"/>
    </row>
    <row r="22" ht="12">
      <c r="C22" s="40"/>
    </row>
  </sheetData>
  <sheetProtection/>
  <mergeCells count="8">
    <mergeCell ref="A1:M1"/>
    <mergeCell ref="L2:M2"/>
    <mergeCell ref="A3:C3"/>
    <mergeCell ref="L3:M3"/>
    <mergeCell ref="B4:D4"/>
    <mergeCell ref="F4:M4"/>
    <mergeCell ref="A4:A5"/>
    <mergeCell ref="E4:E5"/>
  </mergeCells>
  <printOptions horizontalCentered="1"/>
  <pageMargins left="0" right="0" top="0" bottom="0.9798611111111111" header="0" footer="0.5097222222222222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zoomScalePageLayoutView="0" workbookViewId="0" topLeftCell="A1">
      <selection activeCell="F9" sqref="F9"/>
    </sheetView>
  </sheetViews>
  <sheetFormatPr defaultColWidth="9.16015625" defaultRowHeight="11.25"/>
  <cols>
    <col min="1" max="1" width="34" style="7" customWidth="1"/>
    <col min="2" max="4" width="7.16015625" style="7" customWidth="1"/>
    <col min="5" max="5" width="17.83203125" style="7" customWidth="1"/>
    <col min="6" max="10" width="14.33203125" style="7" customWidth="1"/>
    <col min="11" max="16384" width="9.16015625" style="7" customWidth="1"/>
  </cols>
  <sheetData>
    <row r="1" spans="1:13" ht="35.25" customHeight="1">
      <c r="A1" s="199" t="s">
        <v>278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2:13" ht="15.75" customHeight="1">
      <c r="L2" s="179" t="s">
        <v>127</v>
      </c>
      <c r="M2" s="179"/>
    </row>
    <row r="3" spans="1:13" ht="22.5" customHeight="1">
      <c r="A3" s="208" t="s">
        <v>3</v>
      </c>
      <c r="B3" s="208"/>
      <c r="C3" s="208"/>
      <c r="D3" s="63"/>
      <c r="E3" s="63"/>
      <c r="F3" s="63"/>
      <c r="G3" s="63"/>
      <c r="H3" s="63"/>
      <c r="L3" s="180" t="s">
        <v>4</v>
      </c>
      <c r="M3" s="180"/>
    </row>
    <row r="4" spans="1:13" s="26" customFormat="1" ht="24" customHeight="1">
      <c r="A4" s="187" t="s">
        <v>25</v>
      </c>
      <c r="B4" s="187" t="s">
        <v>38</v>
      </c>
      <c r="C4" s="187"/>
      <c r="D4" s="187"/>
      <c r="E4" s="183" t="s">
        <v>39</v>
      </c>
      <c r="F4" s="183" t="s">
        <v>64</v>
      </c>
      <c r="G4" s="183"/>
      <c r="H4" s="183"/>
      <c r="I4" s="183"/>
      <c r="J4" s="183"/>
      <c r="K4" s="183"/>
      <c r="L4" s="183"/>
      <c r="M4" s="183"/>
    </row>
    <row r="5" spans="1:13" s="26" customFormat="1" ht="40.5" customHeight="1">
      <c r="A5" s="187"/>
      <c r="B5" s="34" t="s">
        <v>40</v>
      </c>
      <c r="C5" s="34" t="s">
        <v>41</v>
      </c>
      <c r="D5" s="33" t="s">
        <v>42</v>
      </c>
      <c r="E5" s="183"/>
      <c r="F5" s="33" t="s">
        <v>28</v>
      </c>
      <c r="G5" s="1" t="s">
        <v>66</v>
      </c>
      <c r="H5" s="1" t="s">
        <v>67</v>
      </c>
      <c r="I5" s="1" t="s">
        <v>68</v>
      </c>
      <c r="J5" s="1" t="s">
        <v>69</v>
      </c>
      <c r="K5" s="1" t="s">
        <v>70</v>
      </c>
      <c r="L5" s="1" t="s">
        <v>71</v>
      </c>
      <c r="M5" s="1" t="s">
        <v>72</v>
      </c>
    </row>
    <row r="6" spans="1:13" s="26" customFormat="1" ht="23.25" customHeight="1">
      <c r="A6" s="18"/>
      <c r="B6" s="19"/>
      <c r="C6" s="19"/>
      <c r="D6" s="19"/>
      <c r="E6" s="20" t="s">
        <v>28</v>
      </c>
      <c r="F6" s="64">
        <f>SUM(G6:J6)</f>
        <v>0</v>
      </c>
      <c r="G6" s="64">
        <f>SUM(G7:G15)</f>
        <v>0</v>
      </c>
      <c r="H6" s="64">
        <f>SUM(H7:H15)</f>
        <v>0</v>
      </c>
      <c r="I6" s="64">
        <f>SUM(I7:I15)</f>
        <v>0</v>
      </c>
      <c r="J6" s="64">
        <f>SUM(J7:J15)</f>
        <v>0</v>
      </c>
      <c r="K6" s="67"/>
      <c r="L6" s="67"/>
      <c r="M6" s="68"/>
    </row>
    <row r="7" spans="1:13" s="26" customFormat="1" ht="23.25" customHeight="1">
      <c r="A7" s="47"/>
      <c r="B7" s="65"/>
      <c r="C7" s="65"/>
      <c r="D7" s="65"/>
      <c r="E7" s="46"/>
      <c r="F7" s="53"/>
      <c r="G7" s="53"/>
      <c r="H7" s="53"/>
      <c r="I7" s="53"/>
      <c r="J7" s="53"/>
      <c r="K7" s="42"/>
      <c r="L7" s="42"/>
      <c r="M7" s="42"/>
    </row>
    <row r="8" spans="1:13" s="26" customFormat="1" ht="23.25" customHeight="1">
      <c r="A8" s="47"/>
      <c r="B8" s="65"/>
      <c r="C8" s="65"/>
      <c r="D8" s="65"/>
      <c r="E8" s="46"/>
      <c r="F8" s="53"/>
      <c r="G8" s="53"/>
      <c r="H8" s="53"/>
      <c r="I8" s="53"/>
      <c r="J8" s="53"/>
      <c r="K8" s="42"/>
      <c r="L8" s="42"/>
      <c r="M8" s="42"/>
    </row>
    <row r="9" spans="1:13" s="26" customFormat="1" ht="23.25" customHeight="1">
      <c r="A9" s="47"/>
      <c r="B9" s="65"/>
      <c r="C9" s="65"/>
      <c r="D9" s="65"/>
      <c r="E9" s="46"/>
      <c r="F9" s="53"/>
      <c r="G9" s="53"/>
      <c r="H9" s="53"/>
      <c r="I9" s="53"/>
      <c r="J9" s="53"/>
      <c r="K9" s="42"/>
      <c r="L9" s="42"/>
      <c r="M9" s="42"/>
    </row>
    <row r="10" spans="1:13" s="26" customFormat="1" ht="23.25" customHeight="1">
      <c r="A10" s="47"/>
      <c r="B10" s="65"/>
      <c r="C10" s="65"/>
      <c r="D10" s="65"/>
      <c r="E10" s="46"/>
      <c r="F10" s="53"/>
      <c r="G10" s="53"/>
      <c r="H10" s="53"/>
      <c r="I10" s="53"/>
      <c r="J10" s="53"/>
      <c r="K10" s="42"/>
      <c r="L10" s="42"/>
      <c r="M10" s="42"/>
    </row>
    <row r="11" spans="1:13" s="26" customFormat="1" ht="23.25" customHeight="1">
      <c r="A11" s="47"/>
      <c r="B11" s="65"/>
      <c r="C11" s="65"/>
      <c r="D11" s="65"/>
      <c r="E11" s="46"/>
      <c r="F11" s="53"/>
      <c r="G11" s="53"/>
      <c r="H11" s="53"/>
      <c r="I11" s="53"/>
      <c r="J11" s="53"/>
      <c r="K11" s="42"/>
      <c r="L11" s="42"/>
      <c r="M11" s="42"/>
    </row>
    <row r="12" spans="1:13" s="26" customFormat="1" ht="23.25" customHeight="1">
      <c r="A12" s="47"/>
      <c r="B12" s="65"/>
      <c r="C12" s="65"/>
      <c r="D12" s="65"/>
      <c r="E12" s="46"/>
      <c r="F12" s="53"/>
      <c r="G12" s="53"/>
      <c r="H12" s="53"/>
      <c r="I12" s="53"/>
      <c r="J12" s="53"/>
      <c r="K12" s="42"/>
      <c r="L12" s="42"/>
      <c r="M12" s="42"/>
    </row>
    <row r="13" spans="1:13" s="26" customFormat="1" ht="23.25" customHeight="1">
      <c r="A13" s="47"/>
      <c r="B13" s="65"/>
      <c r="C13" s="65"/>
      <c r="D13" s="65"/>
      <c r="E13" s="46"/>
      <c r="F13" s="53"/>
      <c r="G13" s="53"/>
      <c r="H13" s="53"/>
      <c r="I13" s="53"/>
      <c r="J13" s="53"/>
      <c r="K13" s="42"/>
      <c r="L13" s="42"/>
      <c r="M13" s="42"/>
    </row>
    <row r="14" spans="1:13" s="26" customFormat="1" ht="23.25" customHeight="1">
      <c r="A14" s="47"/>
      <c r="B14" s="65"/>
      <c r="C14" s="65"/>
      <c r="D14" s="65"/>
      <c r="E14" s="46"/>
      <c r="F14" s="53"/>
      <c r="G14" s="53"/>
      <c r="H14" s="53"/>
      <c r="I14" s="53"/>
      <c r="J14" s="53"/>
      <c r="K14" s="42"/>
      <c r="L14" s="42"/>
      <c r="M14" s="42"/>
    </row>
    <row r="15" spans="1:13" ht="24.75" customHeight="1">
      <c r="A15" s="47"/>
      <c r="B15" s="65"/>
      <c r="C15" s="65"/>
      <c r="D15" s="65"/>
      <c r="E15" s="46"/>
      <c r="F15" s="53"/>
      <c r="G15" s="53"/>
      <c r="H15" s="53"/>
      <c r="I15" s="53"/>
      <c r="J15" s="53"/>
      <c r="K15" s="42"/>
      <c r="L15" s="42"/>
      <c r="M15" s="42"/>
    </row>
    <row r="16" spans="1:13" s="62" customFormat="1" ht="42.75" customHeight="1">
      <c r="A16" s="212" t="s">
        <v>128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</row>
    <row r="17" spans="1:13" ht="14.25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</row>
    <row r="18" ht="12">
      <c r="E18" s="40"/>
    </row>
    <row r="22" ht="12">
      <c r="G22" s="40"/>
    </row>
    <row r="23" ht="12">
      <c r="C23" s="40"/>
    </row>
  </sheetData>
  <sheetProtection/>
  <mergeCells count="10">
    <mergeCell ref="A16:M16"/>
    <mergeCell ref="A17:M17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 verticalCentered="1"/>
  <pageMargins left="0" right="0" top="0" bottom="0" header="0.5097222222222222" footer="0.5097222222222222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zoomScalePageLayoutView="0" workbookViewId="0" topLeftCell="A1">
      <selection activeCell="E8" sqref="E8"/>
    </sheetView>
  </sheetViews>
  <sheetFormatPr defaultColWidth="9.16015625" defaultRowHeight="12.75" customHeight="1"/>
  <cols>
    <col min="1" max="1" width="13.66015625" style="0" customWidth="1"/>
    <col min="2" max="2" width="11.5" style="0" customWidth="1"/>
    <col min="3" max="3" width="119.5" style="0" customWidth="1"/>
    <col min="4" max="4" width="13.83203125" style="0" customWidth="1"/>
    <col min="5" max="5" width="8.66015625" style="0" customWidth="1"/>
    <col min="6" max="13" width="8" style="0" customWidth="1"/>
  </cols>
  <sheetData>
    <row r="1" spans="1:13" ht="36.75" customHeight="1">
      <c r="A1" s="184" t="s">
        <v>279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18" customHeight="1">
      <c r="A2" s="7"/>
      <c r="B2" s="7"/>
      <c r="C2" s="7"/>
      <c r="D2" s="7"/>
      <c r="E2" s="7"/>
      <c r="F2" s="7"/>
      <c r="G2" s="7"/>
      <c r="H2" s="7"/>
      <c r="I2" s="7"/>
      <c r="M2" s="28" t="s">
        <v>129</v>
      </c>
    </row>
    <row r="3" spans="1:13" ht="21" customHeight="1">
      <c r="A3" s="14" t="s">
        <v>3</v>
      </c>
      <c r="B3" s="7"/>
      <c r="C3" s="7"/>
      <c r="D3" s="7"/>
      <c r="E3" s="7"/>
      <c r="F3" s="7"/>
      <c r="G3" s="7"/>
      <c r="H3" s="7"/>
      <c r="I3" s="7"/>
      <c r="K3" s="7"/>
      <c r="M3" s="61" t="s">
        <v>4</v>
      </c>
    </row>
    <row r="4" spans="1:13" s="6" customFormat="1" ht="29.25" customHeight="1">
      <c r="A4" s="178" t="s">
        <v>25</v>
      </c>
      <c r="B4" s="189" t="s">
        <v>130</v>
      </c>
      <c r="C4" s="189" t="s">
        <v>131</v>
      </c>
      <c r="D4" s="182" t="s">
        <v>59</v>
      </c>
      <c r="E4" s="182"/>
      <c r="F4" s="182"/>
      <c r="G4" s="182"/>
      <c r="H4" s="182"/>
      <c r="I4" s="182"/>
      <c r="J4" s="182"/>
      <c r="K4" s="182"/>
      <c r="L4" s="182"/>
      <c r="M4" s="182"/>
    </row>
    <row r="5" spans="1:13" s="6" customFormat="1" ht="27.75" customHeight="1">
      <c r="A5" s="214"/>
      <c r="B5" s="216"/>
      <c r="C5" s="216"/>
      <c r="D5" s="189" t="s">
        <v>28</v>
      </c>
      <c r="E5" s="182" t="s">
        <v>7</v>
      </c>
      <c r="F5" s="182"/>
      <c r="G5" s="182" t="s">
        <v>9</v>
      </c>
      <c r="H5" s="182" t="s">
        <v>10</v>
      </c>
      <c r="I5" s="182" t="s">
        <v>12</v>
      </c>
      <c r="J5" s="182" t="s">
        <v>13</v>
      </c>
      <c r="K5" s="182" t="s">
        <v>14</v>
      </c>
      <c r="L5" s="182"/>
      <c r="M5" s="182" t="s">
        <v>16</v>
      </c>
    </row>
    <row r="6" spans="1:13" s="6" customFormat="1" ht="60" customHeight="1">
      <c r="A6" s="215"/>
      <c r="B6" s="190"/>
      <c r="C6" s="190"/>
      <c r="D6" s="190"/>
      <c r="E6" s="2" t="s">
        <v>31</v>
      </c>
      <c r="F6" s="1" t="s">
        <v>32</v>
      </c>
      <c r="G6" s="182"/>
      <c r="H6" s="182"/>
      <c r="I6" s="182"/>
      <c r="J6" s="182"/>
      <c r="K6" s="2" t="s">
        <v>31</v>
      </c>
      <c r="L6" s="2" t="s">
        <v>32</v>
      </c>
      <c r="M6" s="182"/>
    </row>
    <row r="7" spans="1:13" ht="28.5" customHeight="1">
      <c r="A7" s="60" t="s">
        <v>28</v>
      </c>
      <c r="B7" s="55"/>
      <c r="C7" s="55" t="s">
        <v>132</v>
      </c>
      <c r="D7" s="48">
        <v>40</v>
      </c>
      <c r="E7" s="48">
        <v>40</v>
      </c>
      <c r="F7" s="48"/>
      <c r="G7" s="48"/>
      <c r="H7" s="48"/>
      <c r="I7" s="48"/>
      <c r="J7" s="48"/>
      <c r="K7" s="42"/>
      <c r="L7" s="49"/>
      <c r="M7" s="49"/>
    </row>
    <row r="8" spans="1:13" ht="197.25" customHeight="1">
      <c r="A8" s="47" t="s">
        <v>43</v>
      </c>
      <c r="B8" s="47" t="s">
        <v>133</v>
      </c>
      <c r="C8" s="153" t="s">
        <v>281</v>
      </c>
      <c r="D8" s="48">
        <v>40</v>
      </c>
      <c r="E8" s="48">
        <v>40</v>
      </c>
      <c r="F8" s="48"/>
      <c r="G8" s="48"/>
      <c r="H8" s="48"/>
      <c r="I8" s="48"/>
      <c r="J8" s="48"/>
      <c r="K8" s="42"/>
      <c r="L8" s="49"/>
      <c r="M8" s="49"/>
    </row>
  </sheetData>
  <sheetProtection/>
  <mergeCells count="13">
    <mergeCell ref="D5:D6"/>
    <mergeCell ref="G5:G6"/>
    <mergeCell ref="H5:H6"/>
    <mergeCell ref="I5:I6"/>
    <mergeCell ref="J5:J6"/>
    <mergeCell ref="M5:M6"/>
    <mergeCell ref="A1:M1"/>
    <mergeCell ref="D4:M4"/>
    <mergeCell ref="E5:F5"/>
    <mergeCell ref="K5:L5"/>
    <mergeCell ref="A4:A6"/>
    <mergeCell ref="B4:B6"/>
    <mergeCell ref="C4:C6"/>
  </mergeCells>
  <printOptions horizontalCentered="1" verticalCentered="1"/>
  <pageMargins left="0" right="0" top="0" bottom="0" header="0" footer="0"/>
  <pageSetup horizontalDpi="600" verticalDpi="600" orientation="landscape" paperSize="9" scale="7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0"/>
  <sheetViews>
    <sheetView showGridLines="0" showZeros="0" zoomScalePageLayoutView="0" workbookViewId="0" topLeftCell="A1">
      <selection activeCell="E15" sqref="E15"/>
    </sheetView>
  </sheetViews>
  <sheetFormatPr defaultColWidth="9.16015625" defaultRowHeight="12.75" customHeight="1"/>
  <cols>
    <col min="1" max="1" width="18.33203125" style="0" customWidth="1"/>
    <col min="2" max="4" width="10.16015625" style="0" customWidth="1"/>
    <col min="5" max="5" width="78.83203125" style="0" customWidth="1"/>
    <col min="6" max="6" width="13.5" style="0" customWidth="1"/>
    <col min="7" max="7" width="9.5" style="0" customWidth="1"/>
    <col min="8" max="15" width="4.66015625" style="0" customWidth="1"/>
  </cols>
  <sheetData>
    <row r="1" spans="1:15" ht="22.5" customHeight="1">
      <c r="A1" s="206" t="s">
        <v>282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5" ht="22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O2" s="50" t="s">
        <v>134</v>
      </c>
    </row>
    <row r="3" spans="1:15" ht="20.25" customHeight="1">
      <c r="A3" s="14" t="s">
        <v>3</v>
      </c>
      <c r="O3" s="51" t="s">
        <v>4</v>
      </c>
    </row>
    <row r="4" spans="1:15" s="6" customFormat="1" ht="30.75" customHeight="1">
      <c r="A4" s="217" t="s">
        <v>25</v>
      </c>
      <c r="B4" s="217" t="s">
        <v>135</v>
      </c>
      <c r="C4" s="217" t="s">
        <v>136</v>
      </c>
      <c r="D4" s="218" t="s">
        <v>137</v>
      </c>
      <c r="E4" s="218" t="s">
        <v>138</v>
      </c>
      <c r="F4" s="217" t="s">
        <v>59</v>
      </c>
      <c r="G4" s="217"/>
      <c r="H4" s="217"/>
      <c r="I4" s="217"/>
      <c r="J4" s="217"/>
      <c r="K4" s="217"/>
      <c r="L4" s="217"/>
      <c r="M4" s="217"/>
      <c r="N4" s="217"/>
      <c r="O4" s="217"/>
    </row>
    <row r="5" spans="1:15" s="6" customFormat="1" ht="26.25" customHeight="1">
      <c r="A5" s="217"/>
      <c r="B5" s="217"/>
      <c r="C5" s="217"/>
      <c r="D5" s="219"/>
      <c r="E5" s="219"/>
      <c r="F5" s="221" t="s">
        <v>28</v>
      </c>
      <c r="G5" s="182" t="s">
        <v>7</v>
      </c>
      <c r="H5" s="182"/>
      <c r="I5" s="182" t="s">
        <v>9</v>
      </c>
      <c r="J5" s="182" t="s">
        <v>10</v>
      </c>
      <c r="K5" s="182" t="s">
        <v>12</v>
      </c>
      <c r="L5" s="182" t="s">
        <v>13</v>
      </c>
      <c r="M5" s="182" t="s">
        <v>14</v>
      </c>
      <c r="N5" s="182"/>
      <c r="O5" s="182" t="s">
        <v>16</v>
      </c>
    </row>
    <row r="6" spans="1:15" s="6" customFormat="1" ht="48" customHeight="1">
      <c r="A6" s="217"/>
      <c r="B6" s="217"/>
      <c r="C6" s="217"/>
      <c r="D6" s="220"/>
      <c r="E6" s="220">
        <f>SUM(E7:E10)</f>
        <v>0</v>
      </c>
      <c r="F6" s="222"/>
      <c r="G6" s="2" t="s">
        <v>31</v>
      </c>
      <c r="H6" s="1" t="s">
        <v>32</v>
      </c>
      <c r="I6" s="182"/>
      <c r="J6" s="182"/>
      <c r="K6" s="182"/>
      <c r="L6" s="182"/>
      <c r="M6" s="2" t="s">
        <v>31</v>
      </c>
      <c r="N6" s="2" t="s">
        <v>32</v>
      </c>
      <c r="O6" s="182"/>
    </row>
    <row r="7" spans="1:15" s="6" customFormat="1" ht="21.75" customHeight="1">
      <c r="A7" s="55"/>
      <c r="B7" s="56"/>
      <c r="C7" s="55"/>
      <c r="D7" s="55"/>
      <c r="E7" s="52"/>
      <c r="F7" s="53"/>
      <c r="G7" s="48"/>
      <c r="H7" s="54"/>
      <c r="I7" s="54"/>
      <c r="J7" s="54"/>
      <c r="K7" s="54"/>
      <c r="L7" s="54"/>
      <c r="M7" s="57"/>
      <c r="N7" s="57"/>
      <c r="O7" s="57"/>
    </row>
    <row r="8" spans="1:15" s="6" customFormat="1" ht="21.75" customHeight="1">
      <c r="A8" s="55"/>
      <c r="B8" s="56"/>
      <c r="C8" s="55"/>
      <c r="D8" s="55"/>
      <c r="E8" s="52"/>
      <c r="F8" s="53"/>
      <c r="G8" s="48"/>
      <c r="H8" s="54"/>
      <c r="I8" s="54"/>
      <c r="J8" s="54"/>
      <c r="K8" s="54"/>
      <c r="L8" s="54"/>
      <c r="M8" s="57"/>
      <c r="N8" s="57"/>
      <c r="O8" s="57"/>
    </row>
    <row r="9" spans="1:15" s="6" customFormat="1" ht="21.75" customHeight="1">
      <c r="A9" s="55"/>
      <c r="B9" s="56"/>
      <c r="C9" s="55"/>
      <c r="D9" s="55"/>
      <c r="E9" s="52"/>
      <c r="F9" s="53"/>
      <c r="G9" s="48"/>
      <c r="H9" s="54"/>
      <c r="I9" s="54"/>
      <c r="J9" s="54"/>
      <c r="K9" s="54"/>
      <c r="L9" s="54"/>
      <c r="M9" s="57"/>
      <c r="N9" s="57"/>
      <c r="O9" s="57"/>
    </row>
    <row r="10" spans="1:15" ht="21.75" customHeight="1">
      <c r="A10" s="47"/>
      <c r="B10" s="46"/>
      <c r="C10" s="47"/>
      <c r="D10" s="47" t="s">
        <v>132</v>
      </c>
      <c r="E10" s="52">
        <f>SUM(E11:E15)</f>
        <v>0</v>
      </c>
      <c r="F10" s="53"/>
      <c r="G10" s="48"/>
      <c r="H10" s="49"/>
      <c r="I10" s="49"/>
      <c r="J10" s="49"/>
      <c r="K10" s="49"/>
      <c r="L10" s="49"/>
      <c r="M10" s="49"/>
      <c r="N10" s="49"/>
      <c r="O10" s="49"/>
    </row>
    <row r="11" ht="30.75" customHeight="1"/>
  </sheetData>
  <sheetProtection/>
  <mergeCells count="15"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  <mergeCell ref="A1:O1"/>
    <mergeCell ref="F4:O4"/>
    <mergeCell ref="G5:H5"/>
    <mergeCell ref="M5:N5"/>
    <mergeCell ref="A4:A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zoomScalePageLayoutView="0" workbookViewId="0" topLeftCell="A1">
      <selection activeCell="K7" sqref="K7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206" t="s">
        <v>283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9" ht="18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S2" s="50" t="s">
        <v>139</v>
      </c>
    </row>
    <row r="3" spans="1:19" ht="22.5" customHeight="1">
      <c r="A3" s="14" t="s">
        <v>3</v>
      </c>
      <c r="S3" s="51" t="s">
        <v>4</v>
      </c>
    </row>
    <row r="4" spans="1:19" s="6" customFormat="1" ht="21.75" customHeight="1">
      <c r="A4" s="217" t="s">
        <v>25</v>
      </c>
      <c r="B4" s="228" t="s">
        <v>140</v>
      </c>
      <c r="C4" s="228" t="s">
        <v>141</v>
      </c>
      <c r="D4" s="231" t="s">
        <v>142</v>
      </c>
      <c r="E4" s="231"/>
      <c r="F4" s="231"/>
      <c r="G4" s="225" t="s">
        <v>143</v>
      </c>
      <c r="H4" s="228" t="s">
        <v>144</v>
      </c>
      <c r="I4" s="228" t="s">
        <v>145</v>
      </c>
      <c r="J4" s="217" t="s">
        <v>59</v>
      </c>
      <c r="K4" s="217"/>
      <c r="L4" s="217"/>
      <c r="M4" s="217"/>
      <c r="N4" s="217"/>
      <c r="O4" s="217"/>
      <c r="P4" s="217"/>
      <c r="Q4" s="217"/>
      <c r="R4" s="217"/>
      <c r="S4" s="217"/>
    </row>
    <row r="5" spans="1:19" s="6" customFormat="1" ht="26.25" customHeight="1">
      <c r="A5" s="217"/>
      <c r="B5" s="229"/>
      <c r="C5" s="229"/>
      <c r="D5" s="223" t="s">
        <v>40</v>
      </c>
      <c r="E5" s="223" t="s">
        <v>41</v>
      </c>
      <c r="F5" s="223" t="s">
        <v>42</v>
      </c>
      <c r="G5" s="226"/>
      <c r="H5" s="229"/>
      <c r="I5" s="229" t="s">
        <v>145</v>
      </c>
      <c r="J5" s="217" t="s">
        <v>28</v>
      </c>
      <c r="K5" s="182" t="s">
        <v>7</v>
      </c>
      <c r="L5" s="182"/>
      <c r="M5" s="182" t="s">
        <v>9</v>
      </c>
      <c r="N5" s="182" t="s">
        <v>10</v>
      </c>
      <c r="O5" s="182" t="s">
        <v>12</v>
      </c>
      <c r="P5" s="182" t="s">
        <v>13</v>
      </c>
      <c r="Q5" s="182" t="s">
        <v>14</v>
      </c>
      <c r="R5" s="182"/>
      <c r="S5" s="182" t="s">
        <v>16</v>
      </c>
    </row>
    <row r="6" spans="1:19" ht="49.5" customHeight="1">
      <c r="A6" s="217"/>
      <c r="B6" s="230"/>
      <c r="C6" s="230"/>
      <c r="D6" s="224"/>
      <c r="E6" s="224"/>
      <c r="F6" s="224"/>
      <c r="G6" s="227"/>
      <c r="H6" s="230"/>
      <c r="I6" s="230"/>
      <c r="J6" s="217"/>
      <c r="K6" s="2" t="s">
        <v>31</v>
      </c>
      <c r="L6" s="1" t="s">
        <v>32</v>
      </c>
      <c r="M6" s="182"/>
      <c r="N6" s="182"/>
      <c r="O6" s="182"/>
      <c r="P6" s="182"/>
      <c r="Q6" s="2" t="s">
        <v>31</v>
      </c>
      <c r="R6" s="2" t="s">
        <v>32</v>
      </c>
      <c r="S6" s="182"/>
    </row>
    <row r="7" spans="1:19" ht="51.75" customHeight="1">
      <c r="A7" s="45" t="s">
        <v>28</v>
      </c>
      <c r="B7" s="46"/>
      <c r="C7" s="47"/>
      <c r="D7" s="47"/>
      <c r="E7" s="47"/>
      <c r="F7" s="47"/>
      <c r="G7" s="47" t="s">
        <v>132</v>
      </c>
      <c r="H7" s="47"/>
      <c r="I7" s="47"/>
      <c r="J7" s="48">
        <f>SUM(K7:P7)</f>
        <v>0</v>
      </c>
      <c r="K7" s="48"/>
      <c r="L7" s="49"/>
      <c r="M7" s="49"/>
      <c r="N7" s="49"/>
      <c r="O7" s="49"/>
      <c r="P7" s="49"/>
      <c r="Q7" s="49"/>
      <c r="R7" s="49"/>
      <c r="S7" s="49"/>
    </row>
    <row r="8" spans="1:19" ht="51.75" customHeight="1">
      <c r="A8" s="47"/>
      <c r="B8" s="46"/>
      <c r="C8" s="47"/>
      <c r="D8" s="47"/>
      <c r="E8" s="47"/>
      <c r="F8" s="47"/>
      <c r="G8" s="47" t="s">
        <v>132</v>
      </c>
      <c r="H8" s="47"/>
      <c r="I8" s="47"/>
      <c r="J8" s="48">
        <f>SUM(K8:P8)</f>
        <v>0</v>
      </c>
      <c r="K8" s="48"/>
      <c r="L8" s="49"/>
      <c r="M8" s="49"/>
      <c r="N8" s="49"/>
      <c r="O8" s="49"/>
      <c r="P8" s="49"/>
      <c r="Q8" s="49"/>
      <c r="R8" s="49"/>
      <c r="S8" s="49"/>
    </row>
    <row r="9" spans="1:19" ht="51.75" customHeight="1">
      <c r="A9" s="47"/>
      <c r="B9" s="46"/>
      <c r="C9" s="47"/>
      <c r="D9" s="47"/>
      <c r="E9" s="47"/>
      <c r="F9" s="47"/>
      <c r="G9" s="47" t="s">
        <v>132</v>
      </c>
      <c r="H9" s="47"/>
      <c r="I9" s="47"/>
      <c r="J9" s="48">
        <f>SUM(K9:P9)</f>
        <v>0</v>
      </c>
      <c r="K9" s="48"/>
      <c r="L9" s="49"/>
      <c r="M9" s="49"/>
      <c r="N9" s="49"/>
      <c r="O9" s="49"/>
      <c r="P9" s="49"/>
      <c r="Q9" s="49"/>
      <c r="R9" s="49"/>
      <c r="S9" s="49"/>
    </row>
    <row r="10" spans="1:17" ht="31.5" customHeight="1">
      <c r="A10" s="40" t="s">
        <v>146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7"/>
      <c r="O10" s="7"/>
      <c r="P10" s="7"/>
      <c r="Q10" s="7"/>
    </row>
  </sheetData>
  <sheetProtection/>
  <mergeCells count="20">
    <mergeCell ref="A1:S1"/>
    <mergeCell ref="D4:F4"/>
    <mergeCell ref="J4:S4"/>
    <mergeCell ref="K5:L5"/>
    <mergeCell ref="Q5:R5"/>
    <mergeCell ref="A4:A6"/>
    <mergeCell ref="B4:B6"/>
    <mergeCell ref="C4:C6"/>
    <mergeCell ref="D5:D6"/>
    <mergeCell ref="E5:E6"/>
    <mergeCell ref="N5:N6"/>
    <mergeCell ref="O5:O6"/>
    <mergeCell ref="P5:P6"/>
    <mergeCell ref="S5:S6"/>
    <mergeCell ref="F5:F6"/>
    <mergeCell ref="G4:G6"/>
    <mergeCell ref="H4:H6"/>
    <mergeCell ref="I4:I6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zoomScalePageLayoutView="0" workbookViewId="0" topLeftCell="A1">
      <selection activeCell="A14" sqref="A14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154" t="s">
        <v>284</v>
      </c>
      <c r="B1" s="27"/>
      <c r="C1" s="27"/>
    </row>
    <row r="2" spans="1:3" ht="21" customHeight="1">
      <c r="A2" s="27"/>
      <c r="B2" s="27"/>
      <c r="C2" s="28" t="s">
        <v>147</v>
      </c>
    </row>
    <row r="3" spans="1:3" ht="24.75" customHeight="1">
      <c r="A3" s="14" t="s">
        <v>3</v>
      </c>
      <c r="B3" s="14"/>
      <c r="C3" s="29" t="s">
        <v>4</v>
      </c>
    </row>
    <row r="4" spans="1:16" s="26" customFormat="1" ht="21.75" customHeight="1">
      <c r="A4" s="181" t="s">
        <v>148</v>
      </c>
      <c r="B4" s="30" t="s">
        <v>149</v>
      </c>
      <c r="C4" s="31"/>
      <c r="F4" s="32"/>
      <c r="P4" s="32"/>
    </row>
    <row r="5" spans="1:16" s="26" customFormat="1" ht="43.5" customHeight="1">
      <c r="A5" s="181"/>
      <c r="B5" s="155" t="s">
        <v>285</v>
      </c>
      <c r="C5" s="152" t="s">
        <v>286</v>
      </c>
      <c r="E5" s="35">
        <v>3.6</v>
      </c>
      <c r="F5" s="36">
        <v>0</v>
      </c>
      <c r="G5" s="36">
        <v>0.6</v>
      </c>
      <c r="H5" s="35">
        <v>3</v>
      </c>
      <c r="I5" s="36">
        <v>0</v>
      </c>
      <c r="J5" s="35">
        <v>3</v>
      </c>
      <c r="K5" s="35">
        <v>9.4</v>
      </c>
      <c r="L5" s="36">
        <v>0</v>
      </c>
      <c r="M5" s="36">
        <v>0.7</v>
      </c>
      <c r="N5" s="35">
        <v>8.7</v>
      </c>
      <c r="O5" s="36">
        <v>0</v>
      </c>
      <c r="P5" s="35">
        <v>8.7</v>
      </c>
    </row>
    <row r="6" spans="1:16" s="26" customFormat="1" ht="34.5" customHeight="1">
      <c r="A6" s="37" t="s">
        <v>150</v>
      </c>
      <c r="B6" s="38">
        <v>8</v>
      </c>
      <c r="C6" s="38">
        <v>8</v>
      </c>
      <c r="E6" s="32"/>
      <c r="G6" s="32"/>
      <c r="I6" s="32"/>
      <c r="J6" s="32"/>
      <c r="K6" s="32"/>
      <c r="L6" s="32"/>
      <c r="M6" s="32"/>
      <c r="N6" s="32"/>
      <c r="O6" s="32"/>
      <c r="P6" s="32"/>
    </row>
    <row r="7" spans="1:16" s="7" customFormat="1" ht="34.5" customHeight="1">
      <c r="A7" s="39" t="s">
        <v>151</v>
      </c>
      <c r="B7" s="38"/>
      <c r="C7" s="38"/>
      <c r="D7" s="40"/>
      <c r="E7" s="40"/>
      <c r="F7" s="40"/>
      <c r="G7" s="40"/>
      <c r="H7" s="40"/>
      <c r="I7" s="40"/>
      <c r="J7" s="40"/>
      <c r="K7" s="40"/>
      <c r="L7" s="40"/>
      <c r="M7" s="40"/>
      <c r="O7" s="40"/>
      <c r="P7" s="40"/>
    </row>
    <row r="8" spans="1:16" s="7" customFormat="1" ht="34.5" customHeight="1">
      <c r="A8" s="41" t="s">
        <v>152</v>
      </c>
      <c r="B8" s="38">
        <v>1.1</v>
      </c>
      <c r="C8" s="42">
        <v>1.1</v>
      </c>
      <c r="D8" s="40"/>
      <c r="E8" s="40"/>
      <c r="G8" s="40"/>
      <c r="H8" s="40"/>
      <c r="I8" s="40"/>
      <c r="J8" s="40"/>
      <c r="K8" s="40"/>
      <c r="L8" s="40"/>
      <c r="M8" s="40"/>
      <c r="O8" s="40"/>
      <c r="P8" s="40"/>
    </row>
    <row r="9" spans="1:16" s="7" customFormat="1" ht="34.5" customHeight="1">
      <c r="A9" s="41" t="s">
        <v>153</v>
      </c>
      <c r="B9" s="38">
        <f>SUM(B10:B11)</f>
        <v>6.9</v>
      </c>
      <c r="C9" s="38">
        <v>6.9</v>
      </c>
      <c r="D9" s="40"/>
      <c r="E9" s="40"/>
      <c r="H9" s="40"/>
      <c r="I9" s="40"/>
      <c r="L9" s="40"/>
      <c r="N9" s="40"/>
      <c r="P9" s="40"/>
    </row>
    <row r="10" spans="1:9" s="7" customFormat="1" ht="34.5" customHeight="1">
      <c r="A10" s="41" t="s">
        <v>154</v>
      </c>
      <c r="B10" s="38"/>
      <c r="C10" s="38"/>
      <c r="D10" s="40"/>
      <c r="E10" s="40"/>
      <c r="F10" s="40"/>
      <c r="G10" s="40"/>
      <c r="H10" s="40"/>
      <c r="I10" s="40"/>
    </row>
    <row r="11" spans="1:8" s="7" customFormat="1" ht="34.5" customHeight="1">
      <c r="A11" s="41" t="s">
        <v>155</v>
      </c>
      <c r="B11" s="38">
        <v>6.9</v>
      </c>
      <c r="C11" s="38">
        <v>6.9</v>
      </c>
      <c r="D11" s="40"/>
      <c r="E11" s="40"/>
      <c r="F11" s="40"/>
      <c r="G11" s="40"/>
      <c r="H11" s="40"/>
    </row>
    <row r="12" ht="30" customHeight="1"/>
  </sheetData>
  <sheetProtection/>
  <mergeCells count="1">
    <mergeCell ref="A4:A5"/>
  </mergeCells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M30"/>
  <sheetViews>
    <sheetView showGridLines="0" showZeros="0" zoomScalePageLayoutView="0" workbookViewId="0" topLeftCell="A1">
      <selection activeCell="G7" sqref="G7"/>
    </sheetView>
  </sheetViews>
  <sheetFormatPr defaultColWidth="6.83203125" defaultRowHeight="19.5" customHeight="1"/>
  <cols>
    <col min="1" max="1" width="42.83203125" style="8" customWidth="1"/>
    <col min="2" max="2" width="5.83203125" style="9" customWidth="1"/>
    <col min="3" max="4" width="10.16015625" style="9" bestFit="1" customWidth="1"/>
    <col min="5" max="5" width="47" style="9" customWidth="1"/>
    <col min="6" max="6" width="39.5" style="9" customWidth="1"/>
    <col min="7" max="7" width="13.83203125" style="10" customWidth="1"/>
    <col min="8" max="195" width="6.83203125" style="10" customWidth="1"/>
  </cols>
  <sheetData>
    <row r="1" spans="1:6" s="3" customFormat="1" ht="36.75" customHeight="1">
      <c r="A1" s="156" t="s">
        <v>287</v>
      </c>
      <c r="B1" s="11"/>
      <c r="C1" s="11"/>
      <c r="D1" s="11"/>
      <c r="E1" s="11"/>
      <c r="F1" s="11"/>
    </row>
    <row r="2" spans="1:6" s="3" customFormat="1" ht="24" customHeight="1">
      <c r="A2" s="12"/>
      <c r="B2" s="12"/>
      <c r="C2" s="12"/>
      <c r="D2" s="12"/>
      <c r="E2" s="12"/>
      <c r="F2" s="13" t="s">
        <v>156</v>
      </c>
    </row>
    <row r="3" spans="1:6" s="3" customFormat="1" ht="15" customHeight="1">
      <c r="A3" s="208" t="s">
        <v>3</v>
      </c>
      <c r="B3" s="208"/>
      <c r="C3" s="208"/>
      <c r="D3" s="15"/>
      <c r="E3" s="15"/>
      <c r="F3" s="16" t="s">
        <v>4</v>
      </c>
    </row>
    <row r="4" spans="1:6" s="4" customFormat="1" ht="24" customHeight="1">
      <c r="A4" s="232" t="s">
        <v>25</v>
      </c>
      <c r="B4" s="177" t="s">
        <v>157</v>
      </c>
      <c r="C4" s="177"/>
      <c r="D4" s="177"/>
      <c r="E4" s="177" t="s">
        <v>39</v>
      </c>
      <c r="F4" s="233" t="s">
        <v>285</v>
      </c>
    </row>
    <row r="5" spans="1:6" s="4" customFormat="1" ht="24.75" customHeight="1">
      <c r="A5" s="232"/>
      <c r="B5" s="177"/>
      <c r="C5" s="177"/>
      <c r="D5" s="177"/>
      <c r="E5" s="177"/>
      <c r="F5" s="234"/>
    </row>
    <row r="6" spans="1:6" s="5" customFormat="1" ht="38.25" customHeight="1">
      <c r="A6" s="232"/>
      <c r="B6" s="17" t="s">
        <v>40</v>
      </c>
      <c r="C6" s="17" t="s">
        <v>41</v>
      </c>
      <c r="D6" s="17" t="s">
        <v>42</v>
      </c>
      <c r="E6" s="177"/>
      <c r="F6" s="234"/>
    </row>
    <row r="7" spans="1:195" s="6" customFormat="1" ht="35.25" customHeight="1">
      <c r="A7" s="18" t="s">
        <v>43</v>
      </c>
      <c r="B7" s="19"/>
      <c r="C7" s="19"/>
      <c r="D7" s="19"/>
      <c r="E7" s="20" t="s">
        <v>28</v>
      </c>
      <c r="F7" s="157">
        <v>113.25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</row>
    <row r="8" spans="1:6" s="7" customFormat="1" ht="19.5" customHeight="1">
      <c r="A8" s="22"/>
      <c r="B8" s="147" t="s">
        <v>93</v>
      </c>
      <c r="C8" s="150"/>
      <c r="D8" s="150"/>
      <c r="E8" s="150" t="s">
        <v>34</v>
      </c>
      <c r="F8" s="151">
        <f>F9+F11+F13+F15+F17+F19+F21+F24+F26+F28</f>
        <v>113.25</v>
      </c>
    </row>
    <row r="9" spans="1:6" s="7" customFormat="1" ht="19.5" customHeight="1">
      <c r="A9" s="22"/>
      <c r="B9" s="147"/>
      <c r="C9" s="150" t="s">
        <v>94</v>
      </c>
      <c r="D9" s="150"/>
      <c r="E9" s="150" t="s">
        <v>95</v>
      </c>
      <c r="F9" s="151">
        <f>F10</f>
        <v>17.9</v>
      </c>
    </row>
    <row r="10" spans="1:6" s="7" customFormat="1" ht="19.5" customHeight="1">
      <c r="A10" s="22"/>
      <c r="B10" s="147" t="s">
        <v>47</v>
      </c>
      <c r="C10" s="150" t="s">
        <v>253</v>
      </c>
      <c r="D10" s="150" t="s">
        <v>158</v>
      </c>
      <c r="E10" s="150" t="s">
        <v>159</v>
      </c>
      <c r="F10" s="151">
        <v>17.9</v>
      </c>
    </row>
    <row r="11" spans="1:6" s="7" customFormat="1" ht="19.5" customHeight="1">
      <c r="A11" s="22"/>
      <c r="B11" s="147"/>
      <c r="C11" s="150" t="s">
        <v>96</v>
      </c>
      <c r="D11" s="150"/>
      <c r="E11" s="150" t="s">
        <v>97</v>
      </c>
      <c r="F11" s="151">
        <f>F12</f>
        <v>4</v>
      </c>
    </row>
    <row r="12" spans="1:6" s="7" customFormat="1" ht="19.5" customHeight="1">
      <c r="A12" s="22"/>
      <c r="B12" s="147" t="s">
        <v>47</v>
      </c>
      <c r="C12" s="150" t="s">
        <v>254</v>
      </c>
      <c r="D12" s="150" t="s">
        <v>160</v>
      </c>
      <c r="E12" s="150" t="s">
        <v>161</v>
      </c>
      <c r="F12" s="151">
        <v>4</v>
      </c>
    </row>
    <row r="13" spans="1:6" s="7" customFormat="1" ht="19.5" customHeight="1">
      <c r="A13" s="22"/>
      <c r="B13" s="147"/>
      <c r="C13" s="150" t="s">
        <v>98</v>
      </c>
      <c r="D13" s="150"/>
      <c r="E13" s="150" t="s">
        <v>99</v>
      </c>
      <c r="F13" s="151">
        <f>F14</f>
        <v>0.69</v>
      </c>
    </row>
    <row r="14" spans="1:6" s="7" customFormat="1" ht="19.5" customHeight="1">
      <c r="A14" s="22"/>
      <c r="B14" s="147" t="s">
        <v>47</v>
      </c>
      <c r="C14" s="150" t="s">
        <v>255</v>
      </c>
      <c r="D14" s="150" t="s">
        <v>162</v>
      </c>
      <c r="E14" s="150" t="s">
        <v>163</v>
      </c>
      <c r="F14" s="151">
        <v>0.69</v>
      </c>
    </row>
    <row r="15" spans="1:6" s="7" customFormat="1" ht="19.5" customHeight="1">
      <c r="A15" s="22"/>
      <c r="B15" s="147"/>
      <c r="C15" s="150" t="s">
        <v>100</v>
      </c>
      <c r="D15" s="150"/>
      <c r="E15" s="150" t="s">
        <v>101</v>
      </c>
      <c r="F15" s="151">
        <f>F16</f>
        <v>2</v>
      </c>
    </row>
    <row r="16" spans="1:6" s="7" customFormat="1" ht="19.5" customHeight="1">
      <c r="A16" s="22"/>
      <c r="B16" s="147" t="s">
        <v>47</v>
      </c>
      <c r="C16" s="150" t="s">
        <v>256</v>
      </c>
      <c r="D16" s="150" t="s">
        <v>164</v>
      </c>
      <c r="E16" s="150" t="s">
        <v>165</v>
      </c>
      <c r="F16" s="151">
        <v>2</v>
      </c>
    </row>
    <row r="17" spans="1:6" s="7" customFormat="1" ht="19.5" customHeight="1">
      <c r="A17" s="22"/>
      <c r="B17" s="147"/>
      <c r="C17" s="150" t="s">
        <v>102</v>
      </c>
      <c r="D17" s="150"/>
      <c r="E17" s="150" t="s">
        <v>103</v>
      </c>
      <c r="F17" s="151">
        <f>F18</f>
        <v>1.1</v>
      </c>
    </row>
    <row r="18" spans="1:6" s="7" customFormat="1" ht="19.5" customHeight="1">
      <c r="A18" s="22"/>
      <c r="B18" s="147" t="s">
        <v>47</v>
      </c>
      <c r="C18" s="150" t="s">
        <v>257</v>
      </c>
      <c r="D18" s="150" t="s">
        <v>166</v>
      </c>
      <c r="E18" s="150" t="s">
        <v>167</v>
      </c>
      <c r="F18" s="151">
        <v>1.1</v>
      </c>
    </row>
    <row r="19" spans="1:6" s="7" customFormat="1" ht="19.5" customHeight="1">
      <c r="A19" s="22"/>
      <c r="B19" s="147"/>
      <c r="C19" s="150" t="s">
        <v>104</v>
      </c>
      <c r="D19" s="150"/>
      <c r="E19" s="150" t="s">
        <v>105</v>
      </c>
      <c r="F19" s="151">
        <f>F20</f>
        <v>7.44</v>
      </c>
    </row>
    <row r="20" spans="1:6" s="7" customFormat="1" ht="19.5" customHeight="1">
      <c r="A20" s="22"/>
      <c r="B20" s="147" t="s">
        <v>47</v>
      </c>
      <c r="C20" s="150" t="s">
        <v>258</v>
      </c>
      <c r="D20" s="150" t="s">
        <v>168</v>
      </c>
      <c r="E20" s="150" t="s">
        <v>169</v>
      </c>
      <c r="F20" s="151">
        <v>7.44</v>
      </c>
    </row>
    <row r="21" spans="1:6" s="7" customFormat="1" ht="19.5" customHeight="1">
      <c r="A21" s="22"/>
      <c r="B21" s="147"/>
      <c r="C21" s="150" t="s">
        <v>106</v>
      </c>
      <c r="D21" s="150"/>
      <c r="E21" s="150" t="s">
        <v>107</v>
      </c>
      <c r="F21" s="151">
        <f>SUM(F22:F23)</f>
        <v>6.800000000000001</v>
      </c>
    </row>
    <row r="22" spans="1:6" s="7" customFormat="1" ht="19.5" customHeight="1">
      <c r="A22" s="22"/>
      <c r="B22" s="147" t="s">
        <v>47</v>
      </c>
      <c r="C22" s="150" t="s">
        <v>259</v>
      </c>
      <c r="D22" s="150" t="s">
        <v>170</v>
      </c>
      <c r="E22" s="150" t="s">
        <v>171</v>
      </c>
      <c r="F22" s="151">
        <v>2.72</v>
      </c>
    </row>
    <row r="23" spans="1:6" s="7" customFormat="1" ht="19.5" customHeight="1">
      <c r="A23" s="22"/>
      <c r="B23" s="147" t="s">
        <v>47</v>
      </c>
      <c r="C23" s="150" t="s">
        <v>259</v>
      </c>
      <c r="D23" s="150" t="s">
        <v>172</v>
      </c>
      <c r="E23" s="150" t="s">
        <v>173</v>
      </c>
      <c r="F23" s="151">
        <v>4.08</v>
      </c>
    </row>
    <row r="24" spans="1:6" s="7" customFormat="1" ht="19.5" customHeight="1">
      <c r="A24" s="22"/>
      <c r="B24" s="147"/>
      <c r="C24" s="150" t="s">
        <v>108</v>
      </c>
      <c r="D24" s="150"/>
      <c r="E24" s="150" t="s">
        <v>109</v>
      </c>
      <c r="F24" s="151">
        <f>F25</f>
        <v>6.9</v>
      </c>
    </row>
    <row r="25" spans="1:6" s="7" customFormat="1" ht="19.5" customHeight="1">
      <c r="A25" s="22"/>
      <c r="B25" s="147" t="s">
        <v>47</v>
      </c>
      <c r="C25" s="150" t="s">
        <v>260</v>
      </c>
      <c r="D25" s="150" t="s">
        <v>174</v>
      </c>
      <c r="E25" s="150" t="s">
        <v>175</v>
      </c>
      <c r="F25" s="151">
        <v>6.9</v>
      </c>
    </row>
    <row r="26" spans="1:6" s="7" customFormat="1" ht="19.5" customHeight="1">
      <c r="A26" s="22"/>
      <c r="B26" s="147"/>
      <c r="C26" s="150" t="s">
        <v>110</v>
      </c>
      <c r="D26" s="150"/>
      <c r="E26" s="150" t="s">
        <v>111</v>
      </c>
      <c r="F26" s="151">
        <f>F27</f>
        <v>47.21</v>
      </c>
    </row>
    <row r="27" spans="1:6" s="7" customFormat="1" ht="19.5" customHeight="1">
      <c r="A27" s="22"/>
      <c r="B27" s="147" t="s">
        <v>47</v>
      </c>
      <c r="C27" s="150" t="s">
        <v>261</v>
      </c>
      <c r="D27" s="150" t="s">
        <v>176</v>
      </c>
      <c r="E27" s="150" t="s">
        <v>177</v>
      </c>
      <c r="F27" s="151">
        <v>47.21</v>
      </c>
    </row>
    <row r="28" spans="1:6" s="7" customFormat="1" ht="19.5" customHeight="1">
      <c r="A28" s="22"/>
      <c r="B28" s="147"/>
      <c r="C28" s="150" t="s">
        <v>112</v>
      </c>
      <c r="D28" s="150"/>
      <c r="E28" s="150" t="s">
        <v>113</v>
      </c>
      <c r="F28" s="151">
        <f>SUM(F29:F30)</f>
        <v>19.21</v>
      </c>
    </row>
    <row r="29" spans="1:6" s="7" customFormat="1" ht="19.5" customHeight="1">
      <c r="A29" s="22"/>
      <c r="B29" s="147" t="s">
        <v>47</v>
      </c>
      <c r="C29" s="150" t="s">
        <v>262</v>
      </c>
      <c r="D29" s="150" t="s">
        <v>178</v>
      </c>
      <c r="E29" s="150" t="s">
        <v>179</v>
      </c>
      <c r="F29" s="151">
        <v>5.43</v>
      </c>
    </row>
    <row r="30" spans="1:6" s="7" customFormat="1" ht="19.5" customHeight="1">
      <c r="A30" s="22"/>
      <c r="B30" s="147" t="s">
        <v>47</v>
      </c>
      <c r="C30" s="150" t="s">
        <v>262</v>
      </c>
      <c r="D30" s="150" t="s">
        <v>263</v>
      </c>
      <c r="E30" s="150" t="s">
        <v>264</v>
      </c>
      <c r="F30" s="151">
        <v>13.78</v>
      </c>
    </row>
    <row r="31" s="7" customFormat="1" ht="19.5" customHeight="1"/>
  </sheetData>
  <sheetProtection/>
  <mergeCells count="5">
    <mergeCell ref="A3:C3"/>
    <mergeCell ref="A4:A6"/>
    <mergeCell ref="E4:E6"/>
    <mergeCell ref="F4:F6"/>
    <mergeCell ref="B4:D5"/>
  </mergeCells>
  <printOptions horizontalCentered="1"/>
  <pageMargins left="0.39305555555555555" right="0.39305555555555555" top="0.39305555555555555" bottom="0.19652777777777777" header="0" footer="0"/>
  <pageSetup fitToHeight="100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K43"/>
  <sheetViews>
    <sheetView showGridLines="0" showZeros="0" zoomScalePageLayoutView="0" workbookViewId="0" topLeftCell="A1">
      <selection activeCell="B7" sqref="B7:K7"/>
    </sheetView>
  </sheetViews>
  <sheetFormatPr defaultColWidth="12" defaultRowHeight="11.25"/>
  <cols>
    <col min="1" max="1" width="15.83203125" style="0" customWidth="1"/>
    <col min="2" max="6" width="17.33203125" style="0" customWidth="1"/>
    <col min="7" max="7" width="22" style="0" customWidth="1"/>
    <col min="8" max="11" width="17.33203125" style="0" customWidth="1"/>
  </cols>
  <sheetData>
    <row r="1" ht="6" customHeight="1"/>
    <row r="2" spans="1:11" ht="27.75" customHeight="1">
      <c r="A2" s="241" t="s">
        <v>288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s="128" customFormat="1" ht="31.5" customHeight="1">
      <c r="A3" s="158" t="s">
        <v>289</v>
      </c>
      <c r="B3" s="242" t="s">
        <v>43</v>
      </c>
      <c r="C3" s="243"/>
      <c r="D3" s="158" t="s">
        <v>290</v>
      </c>
      <c r="E3" s="244" t="s">
        <v>43</v>
      </c>
      <c r="F3" s="243"/>
      <c r="G3" s="158" t="s">
        <v>291</v>
      </c>
      <c r="H3" s="159" t="s">
        <v>292</v>
      </c>
      <c r="I3" s="158"/>
      <c r="K3" s="160" t="s">
        <v>4</v>
      </c>
    </row>
    <row r="4" spans="1:11" ht="39" customHeight="1">
      <c r="A4" s="161" t="s">
        <v>130</v>
      </c>
      <c r="B4" s="161" t="s">
        <v>293</v>
      </c>
      <c r="C4" s="161" t="s">
        <v>208</v>
      </c>
      <c r="D4" s="161" t="s">
        <v>294</v>
      </c>
      <c r="E4" s="161" t="s">
        <v>295</v>
      </c>
      <c r="F4" s="161" t="s">
        <v>296</v>
      </c>
      <c r="G4" s="161" t="s">
        <v>297</v>
      </c>
      <c r="H4" s="161" t="s">
        <v>298</v>
      </c>
      <c r="I4" s="161" t="s">
        <v>299</v>
      </c>
      <c r="J4" s="161" t="s">
        <v>300</v>
      </c>
      <c r="K4" s="161" t="s">
        <v>301</v>
      </c>
    </row>
    <row r="5" spans="1:11" ht="14.25" customHeight="1">
      <c r="A5" s="162" t="s">
        <v>302</v>
      </c>
      <c r="B5" s="162">
        <v>1</v>
      </c>
      <c r="C5" s="162">
        <v>2</v>
      </c>
      <c r="D5" s="162">
        <v>3</v>
      </c>
      <c r="E5" s="162">
        <v>4</v>
      </c>
      <c r="F5" s="162">
        <v>5</v>
      </c>
      <c r="G5" s="162">
        <v>6</v>
      </c>
      <c r="H5" s="162">
        <v>7</v>
      </c>
      <c r="I5" s="162">
        <v>8</v>
      </c>
      <c r="J5" s="162">
        <v>9</v>
      </c>
      <c r="K5" s="162"/>
    </row>
    <row r="6" spans="1:11" s="128" customFormat="1" ht="21" customHeight="1">
      <c r="A6" s="163" t="s">
        <v>133</v>
      </c>
      <c r="B6" s="164">
        <v>40</v>
      </c>
      <c r="C6" s="164">
        <v>40</v>
      </c>
      <c r="D6" s="164">
        <v>0</v>
      </c>
      <c r="E6" s="165">
        <v>0</v>
      </c>
      <c r="F6" s="165">
        <v>0</v>
      </c>
      <c r="G6" s="165">
        <v>0</v>
      </c>
      <c r="H6" s="165">
        <v>0</v>
      </c>
      <c r="I6" s="165">
        <v>0</v>
      </c>
      <c r="J6" s="164">
        <v>0</v>
      </c>
      <c r="K6" s="166"/>
    </row>
    <row r="7" spans="1:11" s="128" customFormat="1" ht="159" customHeight="1">
      <c r="A7" s="167" t="s">
        <v>303</v>
      </c>
      <c r="B7" s="245" t="s">
        <v>280</v>
      </c>
      <c r="C7" s="246"/>
      <c r="D7" s="246"/>
      <c r="E7" s="246"/>
      <c r="F7" s="246"/>
      <c r="G7" s="246"/>
      <c r="H7" s="246"/>
      <c r="I7" s="246"/>
      <c r="J7" s="246"/>
      <c r="K7" s="247"/>
    </row>
    <row r="8" spans="1:11" s="128" customFormat="1" ht="66" customHeight="1">
      <c r="A8" s="167" t="s">
        <v>304</v>
      </c>
      <c r="B8" s="235" t="s">
        <v>305</v>
      </c>
      <c r="C8" s="236"/>
      <c r="D8" s="236"/>
      <c r="E8" s="236"/>
      <c r="F8" s="237"/>
      <c r="G8" s="167" t="s">
        <v>306</v>
      </c>
      <c r="H8" s="235" t="s">
        <v>307</v>
      </c>
      <c r="I8" s="236"/>
      <c r="J8" s="236"/>
      <c r="K8" s="237"/>
    </row>
    <row r="9" spans="1:11" s="128" customFormat="1" ht="64.5" customHeight="1">
      <c r="A9" s="167" t="s">
        <v>180</v>
      </c>
      <c r="B9" s="235" t="s">
        <v>181</v>
      </c>
      <c r="C9" s="236"/>
      <c r="D9" s="236"/>
      <c r="E9" s="236"/>
      <c r="F9" s="237"/>
      <c r="G9" s="167" t="s">
        <v>308</v>
      </c>
      <c r="H9" s="235" t="s">
        <v>182</v>
      </c>
      <c r="I9" s="236"/>
      <c r="J9" s="236"/>
      <c r="K9" s="237"/>
    </row>
    <row r="10" spans="1:11" s="128" customFormat="1" ht="24" customHeight="1">
      <c r="A10" s="238" t="s">
        <v>309</v>
      </c>
      <c r="B10" s="238" t="s">
        <v>310</v>
      </c>
      <c r="C10" s="167" t="s">
        <v>311</v>
      </c>
      <c r="D10" s="235" t="s">
        <v>312</v>
      </c>
      <c r="E10" s="236"/>
      <c r="F10" s="237"/>
      <c r="G10" s="238" t="s">
        <v>313</v>
      </c>
      <c r="H10" s="167" t="s">
        <v>314</v>
      </c>
      <c r="I10" s="235" t="s">
        <v>183</v>
      </c>
      <c r="J10" s="236"/>
      <c r="K10" s="237"/>
    </row>
    <row r="11" spans="1:11" s="128" customFormat="1" ht="24" customHeight="1">
      <c r="A11" s="239"/>
      <c r="B11" s="239"/>
      <c r="C11" s="167" t="s">
        <v>315</v>
      </c>
      <c r="D11" s="235" t="s">
        <v>316</v>
      </c>
      <c r="E11" s="236"/>
      <c r="F11" s="237"/>
      <c r="G11" s="239"/>
      <c r="H11" s="167" t="s">
        <v>317</v>
      </c>
      <c r="I11" s="235" t="s">
        <v>184</v>
      </c>
      <c r="J11" s="236"/>
      <c r="K11" s="237"/>
    </row>
    <row r="12" spans="1:11" s="128" customFormat="1" ht="42" customHeight="1">
      <c r="A12" s="239"/>
      <c r="B12" s="239"/>
      <c r="C12" s="167" t="s">
        <v>318</v>
      </c>
      <c r="D12" s="235" t="s">
        <v>319</v>
      </c>
      <c r="E12" s="236"/>
      <c r="F12" s="237"/>
      <c r="G12" s="239"/>
      <c r="H12" s="167" t="s">
        <v>320</v>
      </c>
      <c r="I12" s="235" t="s">
        <v>185</v>
      </c>
      <c r="J12" s="236"/>
      <c r="K12" s="237"/>
    </row>
    <row r="13" spans="1:11" s="128" customFormat="1" ht="51" customHeight="1">
      <c r="A13" s="239"/>
      <c r="B13" s="239"/>
      <c r="C13" s="167" t="s">
        <v>321</v>
      </c>
      <c r="D13" s="235" t="s">
        <v>322</v>
      </c>
      <c r="E13" s="236"/>
      <c r="F13" s="237"/>
      <c r="G13" s="239"/>
      <c r="H13" s="167" t="s">
        <v>323</v>
      </c>
      <c r="I13" s="235" t="s">
        <v>132</v>
      </c>
      <c r="J13" s="236"/>
      <c r="K13" s="237"/>
    </row>
    <row r="14" spans="1:11" s="128" customFormat="1" ht="19.5" customHeight="1">
      <c r="A14" s="239"/>
      <c r="B14" s="239"/>
      <c r="C14" s="167" t="s">
        <v>324</v>
      </c>
      <c r="D14" s="235" t="s">
        <v>132</v>
      </c>
      <c r="E14" s="236"/>
      <c r="F14" s="237"/>
      <c r="G14" s="239"/>
      <c r="H14" s="167" t="s">
        <v>325</v>
      </c>
      <c r="I14" s="235" t="s">
        <v>132</v>
      </c>
      <c r="J14" s="236"/>
      <c r="K14" s="237"/>
    </row>
    <row r="15" spans="1:11" s="128" customFormat="1" ht="19.5" customHeight="1">
      <c r="A15" s="240"/>
      <c r="B15" s="240"/>
      <c r="C15" s="167" t="s">
        <v>326</v>
      </c>
      <c r="D15" s="235" t="s">
        <v>132</v>
      </c>
      <c r="E15" s="236"/>
      <c r="F15" s="237"/>
      <c r="G15" s="240"/>
      <c r="H15" s="167" t="s">
        <v>327</v>
      </c>
      <c r="I15" s="235" t="s">
        <v>132</v>
      </c>
      <c r="J15" s="236"/>
      <c r="K15" s="237"/>
    </row>
    <row r="16" spans="1:11" ht="12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</row>
    <row r="17" spans="1:11" ht="12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</row>
    <row r="18" spans="1:11" ht="12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</row>
    <row r="19" spans="1:11" ht="12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</row>
    <row r="20" spans="1:11" ht="12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</row>
    <row r="21" spans="1:11" ht="12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</row>
    <row r="22" spans="1:11" ht="12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</row>
    <row r="23" spans="1:11" ht="12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</row>
    <row r="24" spans="1:11" ht="12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</row>
    <row r="25" spans="1:11" ht="12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</row>
    <row r="26" spans="1:11" ht="12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</row>
    <row r="27" spans="1:11" ht="12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</row>
    <row r="28" spans="1:11" ht="12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</row>
    <row r="29" spans="1:11" ht="12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</row>
    <row r="30" spans="1:11" ht="12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</row>
    <row r="31" spans="1:11" ht="12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</row>
    <row r="32" spans="1:11" ht="12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</row>
    <row r="33" spans="1:11" ht="12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</row>
    <row r="34" spans="1:11" ht="12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</row>
    <row r="35" spans="1:11" ht="12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</row>
    <row r="36" spans="1:11" ht="12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</row>
    <row r="37" spans="1:11" ht="12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</row>
    <row r="38" spans="1:11" ht="12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</row>
    <row r="39" spans="1:11" ht="12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</row>
    <row r="40" spans="1:11" ht="12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</row>
    <row r="41" spans="1:11" ht="12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</row>
    <row r="42" spans="1:11" ht="12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</row>
    <row r="43" spans="1:11" ht="12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</row>
  </sheetData>
  <sheetProtection/>
  <mergeCells count="23">
    <mergeCell ref="A2:K2"/>
    <mergeCell ref="B3:C3"/>
    <mergeCell ref="E3:F3"/>
    <mergeCell ref="B7:K7"/>
    <mergeCell ref="B8:F8"/>
    <mergeCell ref="H8:K8"/>
    <mergeCell ref="B9:F9"/>
    <mergeCell ref="H9:K9"/>
    <mergeCell ref="A10:A15"/>
    <mergeCell ref="B10:B15"/>
    <mergeCell ref="D10:F10"/>
    <mergeCell ref="G10:G15"/>
    <mergeCell ref="I10:K10"/>
    <mergeCell ref="D11:F11"/>
    <mergeCell ref="I11:K11"/>
    <mergeCell ref="D12:F12"/>
    <mergeCell ref="I12:K12"/>
    <mergeCell ref="D13:F13"/>
    <mergeCell ref="I13:K13"/>
    <mergeCell ref="D14:F14"/>
    <mergeCell ref="I14:K14"/>
    <mergeCell ref="D15:F15"/>
    <mergeCell ref="I15:K15"/>
  </mergeCells>
  <printOptions horizontalCentered="1" verticalCentered="1"/>
  <pageMargins left="0" right="0" top="0" bottom="0" header="0.5097222222222222" footer="0.509722222222222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2019-04-23T05:46:47Z</cp:lastPrinted>
  <dcterms:created xsi:type="dcterms:W3CDTF">2017-01-26T02:06:17Z</dcterms:created>
  <dcterms:modified xsi:type="dcterms:W3CDTF">2019-04-23T05:46:55Z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