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59" firstSheet="33" activeTab="33"/>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绩效预算情况表1" sheetId="43" r:id="rId43"/>
    <sheet name="20绩效预算情况表2" sheetId="44" r:id="rId44"/>
    <sheet name="20绩效预算情况表3" sheetId="45" r:id="rId45"/>
  </sheets>
  <definedNames>
    <definedName name="_xlnm.Print_Area" localSheetId="40">'18一般公共预算“三公”经费'!$A$1:$C$11</definedName>
    <definedName name="_xlnm.Print_Area" localSheetId="24">'2部门收支总表（分单位）'!$A$1:$R$9</definedName>
    <definedName name="_xlnm.Print_Area" localSheetId="21">'公开表皮'!$A$1:$P$16</definedName>
    <definedName name="_xlnm.Print_Area" localSheetId="22">'目录'!$A$1:$A$20</definedName>
    <definedName name="_xlnm.Print_Area" hidden="1">#N/A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 hidden="1">#N/A</definedName>
    <definedName name="Z_F3E756D0_37BF_413B_B4A8_93A201DE2E9C_.wvu.PrintTitles" hidden="1">#REF!</definedName>
  </definedNames>
  <calcPr fullCalcOnLoad="1"/>
</workbook>
</file>

<file path=xl/sharedStrings.xml><?xml version="1.0" encoding="utf-8"?>
<sst xmlns="http://schemas.openxmlformats.org/spreadsheetml/2006/main" count="1105" uniqueCount="385">
  <si>
    <t>2021年部门预算和“三公”经费预算公开表</t>
  </si>
  <si>
    <t xml:space="preserve"> </t>
  </si>
  <si>
    <t>目        录</t>
  </si>
  <si>
    <t xml:space="preserve">                    一、2021年部门收支总体情况表 </t>
  </si>
  <si>
    <t xml:space="preserve">                    二、2021年部门收支总体情况（分单位） </t>
  </si>
  <si>
    <t xml:space="preserve">                    三、2021年部门收入总体情况表 </t>
  </si>
  <si>
    <t xml:space="preserve">                    四、2021年部门支出总体情况表</t>
  </si>
  <si>
    <t xml:space="preserve">                    五、2021年部门支出总体情况表（按功能科目） </t>
  </si>
  <si>
    <t xml:space="preserve">                    六、2021年部门财政拨款收支总体情况表 </t>
  </si>
  <si>
    <t xml:space="preserve">                    七、2021年部门财政拨款支出总体情况表（按功能科目） </t>
  </si>
  <si>
    <t xml:space="preserve">                    八、2021年部门一般公共预算支出情况表 </t>
  </si>
  <si>
    <t xml:space="preserve">                    九、2021年部门一般公共预算基本支出情况表</t>
  </si>
  <si>
    <t xml:space="preserve">                    十、2021年一般公共预算基本支出按经济分类情况表</t>
  </si>
  <si>
    <t xml:space="preserve">                    十一、2021年纳入预算管理的行政事业性收费预算支出情况表 </t>
  </si>
  <si>
    <t xml:space="preserve">                    十二、2021年部门（政府性基金收入）政府性基金预算支出情况表 </t>
  </si>
  <si>
    <t xml:space="preserve">                    十三、2021年部门（国有资本经营收入）国有资本经营预算支出情况表</t>
  </si>
  <si>
    <t xml:space="preserve">                    十四、2021年部门项目支出预算表</t>
  </si>
  <si>
    <t xml:space="preserve">                    十五、2021年部门政府采购支出预算表</t>
  </si>
  <si>
    <t xml:space="preserve">                    十六、2021年部门政府购买服务支出预算表</t>
  </si>
  <si>
    <t xml:space="preserve">                    十七、2021年部门一般公共预算“三公”经费支出情况表 </t>
  </si>
  <si>
    <t xml:space="preserve">                    十八、2021年部门一般公共预算机关运行经费明细表</t>
  </si>
  <si>
    <t xml:space="preserve">                    十九、2021年部门项目支出预算绩效目标情况表</t>
  </si>
  <si>
    <t>2021年部门收支总体情况表</t>
  </si>
  <si>
    <t>公开表1</t>
  </si>
  <si>
    <t>部门名称：抚顺市统计局</t>
  </si>
  <si>
    <t>单位：万元</t>
  </si>
  <si>
    <t>收                 入</t>
  </si>
  <si>
    <t>支           出</t>
  </si>
  <si>
    <t>项          目</t>
  </si>
  <si>
    <t>预算数</t>
  </si>
  <si>
    <t>一、财政拨款收入</t>
  </si>
  <si>
    <t>一般公共服务支出</t>
  </si>
  <si>
    <t>其中：上级提前告知转移支付资金</t>
  </si>
  <si>
    <t xml:space="preserve">  人大事务</t>
  </si>
  <si>
    <t>二、纳入预算管理的专项收入</t>
  </si>
  <si>
    <t xml:space="preserve">    行政运行</t>
  </si>
  <si>
    <t>三、纳入预算管理的行政事业性收费收入</t>
  </si>
  <si>
    <t xml:space="preserve">    一般行政管理事务</t>
  </si>
  <si>
    <t>四、国有资源（资产）有偿使用收入</t>
  </si>
  <si>
    <t xml:space="preserve">    其他人大事务支出</t>
  </si>
  <si>
    <t>五、政府住房基金收入</t>
  </si>
  <si>
    <t>……</t>
  </si>
  <si>
    <t>六、纳入预算管理的政府性基金收入</t>
  </si>
  <si>
    <t>社会保障和就业支出</t>
  </si>
  <si>
    <t xml:space="preserve">  行政事业单位养老支出</t>
  </si>
  <si>
    <t>七、纳入专户管理的行政事业性收费收入</t>
  </si>
  <si>
    <t xml:space="preserve">    行政单位离退休</t>
  </si>
  <si>
    <t>八、国有资本经营预算拨款收入</t>
  </si>
  <si>
    <t xml:space="preserve">    机关事业单位基本养老保险缴费支出</t>
  </si>
  <si>
    <t>九、单位资金收入</t>
  </si>
  <si>
    <t xml:space="preserve">    机关事业单位职业年金缴费支出</t>
  </si>
  <si>
    <t>卫生健康支出</t>
  </si>
  <si>
    <t xml:space="preserve">  行政事业单位医疗</t>
  </si>
  <si>
    <t xml:space="preserve">    行政单位医疗</t>
  </si>
  <si>
    <t>住房保障支出</t>
  </si>
  <si>
    <t xml:space="preserve">  住房改革支出</t>
  </si>
  <si>
    <t xml:space="preserve">    住房公积金</t>
  </si>
  <si>
    <t>收    入    合    计</t>
  </si>
  <si>
    <r>
      <t xml:space="preserve">支 </t>
    </r>
    <r>
      <rPr>
        <b/>
        <sz val="10"/>
        <rFont val="宋体"/>
        <family val="0"/>
      </rPr>
      <t xml:space="preserve"> </t>
    </r>
    <r>
      <rPr>
        <b/>
        <sz val="10"/>
        <rFont val="宋体"/>
        <family val="0"/>
      </rPr>
      <t xml:space="preserve"> 出   合    计</t>
    </r>
  </si>
  <si>
    <t>填表说明：                                                                                                               1.本表取值自财政部门下达的预算批复表1《部门收支总表》，左侧收入栏中第一行“财政拨款收入”一项等于批复表中本级财政收入、省专项转移支付、省一般性转移支付的合计数，第二行“其中：上级提前告知转移支付资金”一项等于批复表中省专项转移支付、省一般性转移支付合计，第七行“纳入预算管理的政府性基金收入”等于批复表中对应项下“省转移支付收入”、“基金收入”合计数，第八栏“其中：上级提前告知转移支付资金”等于批复表中第十四行“纳入政府性基金预算管理收入——省转移支付收入”，右侧支出栏如不涉及涉密内容，直接复制粘贴批复表中数据即可，如有涉密内容，按照规定剔除涉密内容。                                  2.请注意表间平衡，总收入=总支出，总收入=财政拨款收入+纳入预算管理的专项收入+纳入预算管理的行政事业性收费收入+国有资源(资产）有偿使用收入+政府住房基金收入+纳入预算管理的政府性基金收入+纳入专户管理的行政事业性收费收入，总支出等于所有各“类”级科目合计数，各“类”级科目等于该类所有“款”级科目合计数，各“款”级科目等于该款所有“项”级科目合计数，有部分内容涉密的，因涉密事项相应的科目已经剔除了涉密内容相关支出，相关的合计数可以不等于分类加总，但在进行上一级科目汇总时，请在可公开内容前加注“其中：”字样。</t>
  </si>
  <si>
    <t>2021年部门收支总体情况表（分单位）</t>
  </si>
  <si>
    <t>公开表2</t>
  </si>
  <si>
    <t>单位名称</t>
  </si>
  <si>
    <t>收入预算</t>
  </si>
  <si>
    <t>支出预算</t>
  </si>
  <si>
    <t>合计</t>
  </si>
  <si>
    <t>基本支出</t>
  </si>
  <si>
    <t>项目支出</t>
  </si>
  <si>
    <t>小计</t>
  </si>
  <si>
    <t>工资福利支出</t>
  </si>
  <si>
    <t>商品和服务支出</t>
  </si>
  <si>
    <t>对个人和家庭的补助支出</t>
  </si>
  <si>
    <r>
      <t>2=3+5+6+7+8+9+11</t>
    </r>
    <r>
      <rPr>
        <b/>
        <sz val="10"/>
        <rFont val="宋体"/>
        <family val="0"/>
      </rPr>
      <t>+12+13</t>
    </r>
  </si>
  <si>
    <r>
      <t>14</t>
    </r>
    <r>
      <rPr>
        <b/>
        <sz val="10"/>
        <rFont val="宋体"/>
        <family val="0"/>
      </rPr>
      <t>=</t>
    </r>
    <r>
      <rPr>
        <b/>
        <sz val="10"/>
        <rFont val="宋体"/>
        <family val="0"/>
      </rPr>
      <t>15+16+17+18</t>
    </r>
  </si>
  <si>
    <t>部门合计</t>
  </si>
  <si>
    <t>抚顺市统计局本级</t>
  </si>
  <si>
    <t>589.41</t>
  </si>
  <si>
    <t>105.76</t>
  </si>
  <si>
    <t>37.32</t>
  </si>
  <si>
    <t>填表说明：                                                                                                                                             1.本表数据第1-11栏取值自财政综合预算管理信息系统￫报表系统￫预算编审￫2021年财政用表￫2021年人大汇报表￫《部门预算收支总表》，第12-16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2.请注意表内平衡：第2栏=第3栏+第5栏+第6栏+第7栏+第8栏+第9栏+第11栏=第12栏=第13栏+第14栏+第15栏+第16档；第3档&gt;=第4栏，第9栏〉=第10栏。                 3.请注意表间平衡：本表中的部门收支相应栏次数值应与其他表中对应收入和支出项目栏次内填列数值相等。</t>
  </si>
  <si>
    <t>2021年部门收入预算总表</t>
  </si>
  <si>
    <t>公开表3</t>
  </si>
  <si>
    <t>科目编码</t>
  </si>
  <si>
    <t>科目名称</t>
  </si>
  <si>
    <t>类</t>
  </si>
  <si>
    <t>款</t>
  </si>
  <si>
    <t>项</t>
  </si>
  <si>
    <r>
      <t>6=7+9+10+11+12+13+15</t>
    </r>
    <r>
      <rPr>
        <b/>
        <sz val="10"/>
        <rFont val="宋体"/>
        <family val="0"/>
      </rPr>
      <t>+16+17</t>
    </r>
  </si>
  <si>
    <t>抚顺市统计局</t>
  </si>
  <si>
    <t>201</t>
  </si>
  <si>
    <t>05</t>
  </si>
  <si>
    <t xml:space="preserve">  统计信息事务</t>
  </si>
  <si>
    <t>01</t>
  </si>
  <si>
    <t xml:space="preserve">    行政运行（统计信息事务）</t>
  </si>
  <si>
    <t xml:space="preserve">    专项统计业务</t>
  </si>
  <si>
    <t>07</t>
  </si>
  <si>
    <t xml:space="preserve">    专项普查活动</t>
  </si>
  <si>
    <t>208</t>
  </si>
  <si>
    <t xml:space="preserve">    归口管理的行政单位离退休</t>
  </si>
  <si>
    <t>06</t>
  </si>
  <si>
    <t>210</t>
  </si>
  <si>
    <t>11</t>
  </si>
  <si>
    <t>221</t>
  </si>
  <si>
    <t>02</t>
  </si>
  <si>
    <t>填表说明：                                                                                                                                     1.本表首行数据取自财政部门下达的批复表《收入总表》，分单位数据取值自各预算单位财政综合管理信息系统中《收入项目主表》填列内容，本单位收入科目编码及名称取值自单位财政综合管理信息系统中《非税收入计划表》内容。                                                                        2.各部门要将本部门收入总数按单位分解，使用第9-16栏各项收入的单位，要按收入科目分项填列所有非财政拨款收入，最后在“单位小计"栏进行收入汇总。                                                                                                                                           3.请注意表内平衡和表间平衡。</t>
  </si>
  <si>
    <t>2021年部门支出总体情况表</t>
  </si>
  <si>
    <t>公开表4</t>
  </si>
  <si>
    <t>2</t>
  </si>
  <si>
    <t>3</t>
  </si>
  <si>
    <t>4</t>
  </si>
  <si>
    <t>6=7+8+9+10</t>
  </si>
  <si>
    <t xml:space="preserve">填表说明：    </t>
  </si>
  <si>
    <t>1.本表取值自取自财政综合预算管理信息系统￫报表系统￫预算编审￫2021年财政用表￫《2021年经济科目对应功能科目支出预算汇总表（按功能科目）》，只填列分单位数据即可，不需要进行部门汇总。</t>
  </si>
  <si>
    <t>2.请注意表间和表内平衡。</t>
  </si>
  <si>
    <t>2021年部门支出总体情况表（按功能科目）</t>
  </si>
  <si>
    <t>公开表5</t>
  </si>
  <si>
    <t>部门名称：</t>
  </si>
  <si>
    <t>按资金来源划分</t>
  </si>
  <si>
    <t>填表说明：</t>
  </si>
  <si>
    <t xml:space="preserve">1.本表取值自财政部门下达批复表3《部门支出总表》，只填列部门总体情况，不需要分单位展开。                                     </t>
  </si>
  <si>
    <t>2.请注意表内和表间平衡。</t>
  </si>
  <si>
    <t>2021年部门财政拨款收支总体情况表</t>
  </si>
  <si>
    <t>公开表6</t>
  </si>
  <si>
    <t xml:space="preserve">部门名称：抚顺市统计局  </t>
  </si>
  <si>
    <t>财政拨款收入预算</t>
  </si>
  <si>
    <t>财政拨款支出预算</t>
  </si>
  <si>
    <t>七、国有资本经营预算拨款收入</t>
  </si>
  <si>
    <r>
      <t>2=3+5+6+7+8+9</t>
    </r>
    <r>
      <rPr>
        <b/>
        <sz val="10"/>
        <rFont val="宋体"/>
        <family val="0"/>
      </rPr>
      <t>+11+12</t>
    </r>
  </si>
  <si>
    <t>12=13+14+15+16</t>
  </si>
  <si>
    <t xml:space="preserve">1.本表反映部门各单位所有预算内资金收支情况，取值自本表数据第1-10栏取值自财政综合预算管理信息系统￫报表系统￫预算编审￫2021年财政用表￫2021年人大汇报表￫《部门预算收支总表》，第11-15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t>
  </si>
  <si>
    <t>2.对于不使用纳入专户管理的行政事业性收费收入的单位来说，本表与部门收支总表数值相同。</t>
  </si>
  <si>
    <t>3.使用纳入专户管理的行政事业性收费收入的单位（主要是学校）在填报此表时，收入项不体现专户收入数；支出项目在提取表格时，筛选条件中的“数值列名称”一项应复选所有除“财政专户收入”外的选项。</t>
  </si>
  <si>
    <t>4.请注意表间和表内平衡。</t>
  </si>
  <si>
    <t>2021年部门财政拨款收支总体情况表（按功能科目）</t>
  </si>
  <si>
    <t>公开表7</t>
  </si>
  <si>
    <t>支出内容</t>
  </si>
  <si>
    <t>填表说明：                                                                                                                  1.本表数据取自财政综合预算管理信息系统￫报表系统￫预算编审￫2021年财政用表￫《2021年经济科目对应功能科目支出预算汇总表（按功能科目）》。在提取表格时，筛选条件中的“数值列名称”一项应复选所有除“财政专户收入”外的选项。只填列分单位数据即可，不需要进行部门汇总。</t>
  </si>
  <si>
    <t>2021年部门一般公共预算支出情况表</t>
  </si>
  <si>
    <t>公开表8</t>
  </si>
  <si>
    <t>301工资福利支出</t>
  </si>
  <si>
    <t>302商品和服务支出</t>
  </si>
  <si>
    <t>303对个人和家庭的补助</t>
  </si>
  <si>
    <t xml:space="preserve">399其他支出 </t>
  </si>
  <si>
    <t>1.本表数据取自本表数据取自财政综合预算管理信息系统￫报表系统￫预算编审￫2021年财政用表￫《2021年经济科目对应功能科目支出预算汇总表（按功能科目）》。在提取表格时，筛选条件中的“数值列名称”一项复选“专项收入1”、“本级财政收入”、“行政事业性收费收入”、“省一般性转移支付”、“国有资源（资产）有偿使用收入”、“政府住房基金收入”、“省转移支付收入”选项。提取报表后，将基本支出和项目支出按同类经济科目合并后填列到本表中。本表分单位填列，首行汇总整个部门所有经济分类合计数，部门经济分类不用按功能科目展开。</t>
  </si>
  <si>
    <t>3.如部门无相应数据，请不要删除表格，在首行或表格正下方注明“我部门（单位）无此项支出，本表为空表。”</t>
  </si>
  <si>
    <t>2021年部门一般公共预算基本支出表</t>
  </si>
  <si>
    <t>公开表9</t>
  </si>
  <si>
    <t xml:space="preserve">部门名称：抚顺市统计局 </t>
  </si>
  <si>
    <t>资金来源</t>
  </si>
  <si>
    <t>1.本表数据取值自财政综合预算管理信息系统￫报表系统￫预算编审￫2021年财政用表￫2021年抚顺市财政局部门预算输出表￫表2《支出汇总（按功能科目）（基本支出）》，只使用提取表中第12栏以前反映一般公共预算收入安排支出的内容。</t>
  </si>
  <si>
    <t>2021年部门一般公共预算基本支出情况表（按经济分类）</t>
  </si>
  <si>
    <t>公开表10</t>
  </si>
  <si>
    <t>2021年预算数</t>
  </si>
  <si>
    <t>人员经费</t>
  </si>
  <si>
    <t>公用经费</t>
  </si>
  <si>
    <t>一般公共预算基本支出合计</t>
  </si>
  <si>
    <t>301</t>
  </si>
  <si>
    <t>30101</t>
  </si>
  <si>
    <t xml:space="preserve">  基本工资</t>
  </si>
  <si>
    <t xml:space="preserve">  30101</t>
  </si>
  <si>
    <t xml:space="preserve">    基本工资（统发）</t>
  </si>
  <si>
    <t>30102</t>
  </si>
  <si>
    <t xml:space="preserve">  津贴补贴</t>
  </si>
  <si>
    <t xml:space="preserve">  30102</t>
  </si>
  <si>
    <t xml:space="preserve">    津贴补贴（统发）</t>
  </si>
  <si>
    <t>30103</t>
  </si>
  <si>
    <t xml:space="preserve">  奖金</t>
  </si>
  <si>
    <t xml:space="preserve">  30103</t>
  </si>
  <si>
    <t xml:space="preserve">    奖金（统发）</t>
  </si>
  <si>
    <t>30108</t>
  </si>
  <si>
    <t xml:space="preserve">  机关事业单位基本养老保险缴费</t>
  </si>
  <si>
    <t xml:space="preserve">  30108</t>
  </si>
  <si>
    <t xml:space="preserve">    机关事业单位基本养老保险缴费（非统发）</t>
  </si>
  <si>
    <t>30109</t>
  </si>
  <si>
    <t xml:space="preserve">  职业年金缴费</t>
  </si>
  <si>
    <t xml:space="preserve">  30109</t>
  </si>
  <si>
    <t xml:space="preserve">    职业年金缴费（非统发）</t>
  </si>
  <si>
    <t>30110</t>
  </si>
  <si>
    <t xml:space="preserve">  职工基本医疗保险缴费</t>
  </si>
  <si>
    <t xml:space="preserve">  30110</t>
  </si>
  <si>
    <t xml:space="preserve">    职工基本医疗保险缴费（非统发）</t>
  </si>
  <si>
    <t>30112</t>
  </si>
  <si>
    <t xml:space="preserve">  其他社会保障缴费</t>
  </si>
  <si>
    <t xml:space="preserve">  30112</t>
  </si>
  <si>
    <t xml:space="preserve">    医保大病统筹（含风险调剂金）（非统发）</t>
  </si>
  <si>
    <t>30113</t>
  </si>
  <si>
    <t xml:space="preserve">  住房公积金</t>
  </si>
  <si>
    <t xml:space="preserve">  30113</t>
  </si>
  <si>
    <t xml:space="preserve">    住房公积金（统发）</t>
  </si>
  <si>
    <t>302</t>
  </si>
  <si>
    <t>30201</t>
  </si>
  <si>
    <t xml:space="preserve">  办公费</t>
  </si>
  <si>
    <t xml:space="preserve">    办公费</t>
  </si>
  <si>
    <t>30207</t>
  </si>
  <si>
    <t xml:space="preserve">  邮电费</t>
  </si>
  <si>
    <t xml:space="preserve">  30207</t>
  </si>
  <si>
    <t xml:space="preserve">    邮电费</t>
  </si>
  <si>
    <t>30211</t>
  </si>
  <si>
    <t xml:space="preserve">  差旅费</t>
  </si>
  <si>
    <t xml:space="preserve">  30211</t>
  </si>
  <si>
    <t xml:space="preserve">    差旅费</t>
  </si>
  <si>
    <t>30217</t>
  </si>
  <si>
    <t xml:space="preserve">  公务接待费</t>
  </si>
  <si>
    <t xml:space="preserve">  30217</t>
  </si>
  <si>
    <t xml:space="preserve">    公务接待费</t>
  </si>
  <si>
    <t>30226</t>
  </si>
  <si>
    <t>劳务费</t>
  </si>
  <si>
    <t xml:space="preserve">  30226</t>
  </si>
  <si>
    <t>劳务费（临时工、劳务派遣）</t>
  </si>
  <si>
    <t>30228</t>
  </si>
  <si>
    <t xml:space="preserve">  工会经费</t>
  </si>
  <si>
    <t xml:space="preserve">  30228</t>
  </si>
  <si>
    <t xml:space="preserve">    工会经费（上缴）</t>
  </si>
  <si>
    <t xml:space="preserve">    工会经费（留存）</t>
  </si>
  <si>
    <t>30231</t>
  </si>
  <si>
    <t xml:space="preserve">  公车运行维护费</t>
  </si>
  <si>
    <t xml:space="preserve">  30231</t>
  </si>
  <si>
    <t xml:space="preserve">    公车运行维护费（已车改）</t>
  </si>
  <si>
    <t>30239</t>
  </si>
  <si>
    <t xml:space="preserve">  其他交通费用</t>
  </si>
  <si>
    <t xml:space="preserve">  30239</t>
  </si>
  <si>
    <t xml:space="preserve">    其他交通费用</t>
  </si>
  <si>
    <t>30299</t>
  </si>
  <si>
    <t xml:space="preserve">  其他商品和服务支出</t>
  </si>
  <si>
    <t xml:space="preserve">  30299</t>
  </si>
  <si>
    <t xml:space="preserve">    离退休人员公用经费</t>
  </si>
  <si>
    <t xml:space="preserve">    其他商品和服务支出</t>
  </si>
  <si>
    <t>303</t>
  </si>
  <si>
    <t>对个人和家庭的补助</t>
  </si>
  <si>
    <t>30301</t>
  </si>
  <si>
    <t xml:space="preserve">  离休费</t>
  </si>
  <si>
    <t xml:space="preserve">  30301</t>
  </si>
  <si>
    <t xml:space="preserve">    离休费（统发）</t>
  </si>
  <si>
    <t xml:space="preserve">    离休费（非统发）</t>
  </si>
  <si>
    <t>30302</t>
  </si>
  <si>
    <t xml:space="preserve">  退休费</t>
  </si>
  <si>
    <t xml:space="preserve">  30302</t>
  </si>
  <si>
    <t xml:space="preserve">    退休费（非统发）</t>
  </si>
  <si>
    <t>30305</t>
  </si>
  <si>
    <t xml:space="preserve">  生活补助</t>
  </si>
  <si>
    <t xml:space="preserve">  30305</t>
  </si>
  <si>
    <t xml:space="preserve">    在职遗属补助</t>
  </si>
  <si>
    <t>30399</t>
  </si>
  <si>
    <t xml:space="preserve">  其他对个人和家庭的补助支出</t>
  </si>
  <si>
    <t xml:space="preserve">  30399</t>
  </si>
  <si>
    <t xml:space="preserve">    其他对个人和家庭的补助支出（统发）</t>
  </si>
  <si>
    <t>1.本表数据取值自财政综合预算管理信息系统￫报表系统￫预算编审￫2021年财政用表￫2021年抚顺市财政局部门预算输出表￫表5《支出汇总（按经济科目）（基本支出）》，只使用提取表中一般公共预算收入安排支出的合计数，并按人员经费和公用经费进行分类汇总。</t>
  </si>
  <si>
    <t>2021年纳入预算管理的行政事业性收费预算支出表</t>
  </si>
  <si>
    <t>公开表11</t>
  </si>
  <si>
    <t>单位1</t>
  </si>
  <si>
    <t xml:space="preserve">  </t>
  </si>
  <si>
    <t>1.本表数据取自本表数据取自财政综合预算管理信息系统￫报表系统￫预算编审￫2021年财政用表￫《2021年经济科目对应功能科目支出预算汇总表（按功能科目）》。在提取表格时，筛选条件中的“数值列名称”一项选“行政事业性收费收入”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</si>
  <si>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2.请注意表内和表间平衡，本表中各项支出总合计数应该与收支总表中纳入预算管理的行政事业性收费支出总数相等。</t>
  </si>
  <si>
    <t>2021年部门（政府性基金收入）政府性基金预算支出表</t>
  </si>
  <si>
    <r>
      <t>公开表1</t>
    </r>
    <r>
      <rPr>
        <b/>
        <sz val="10"/>
        <rFont val="宋体"/>
        <family val="0"/>
      </rPr>
      <t>2</t>
    </r>
  </si>
  <si>
    <t>1.本表数据取自本表数据取自财政综合预算管理信息系统￫报表系统￫预算编审￫2021年财政用表￫《2021年经济科目对应功能科目支出预算汇总表（按功能科目）》。在提取表格时，筛选条件中的“数值列名称”一项复选“省转移支付收入（基金）”、“基金收入”、“债务转移收入（基金）”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</si>
  <si>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2.请注意表内和表间平衡，本表中各项支出总合计数应该与收支总表中纳入预算管理的政府性基金支出总数相等。</t>
  </si>
  <si>
    <t>2021年部门（国有资本经营收入）国有资本经营预算支出表</t>
  </si>
  <si>
    <t>公开表13</t>
  </si>
  <si>
    <t>2.如部门无相应数据，请不要删除表格，在首行或表格正下方注明“我部门（单位）无此项支出，本表为空表。”</t>
  </si>
  <si>
    <t>2021年部门单位资金预算支出表</t>
  </si>
  <si>
    <t>公开表14</t>
  </si>
  <si>
    <t>2021年部门项目支出预算表</t>
  </si>
  <si>
    <r>
      <t>公开表1</t>
    </r>
    <r>
      <rPr>
        <b/>
        <sz val="10"/>
        <rFont val="宋体"/>
        <family val="0"/>
      </rPr>
      <t>5</t>
    </r>
  </si>
  <si>
    <t>项目名称</t>
  </si>
  <si>
    <t>项目内容</t>
  </si>
  <si>
    <t/>
  </si>
  <si>
    <t>统计业务</t>
  </si>
  <si>
    <t>商品和服务支出14万元：一、印刷费2万元：1、统计月报500本，1万元；2、统计资料、统计分析、统计报告共计24期，1万元；二、维修维护费6万元：统计专线租线费6万元；三、培训费6万元：1、全市、县区200人进行统计法知识培训费用0.3万元；2、全市执法检查人员50人进行执法检查培训费用0.55万元；3、全市统计用区划代码、划分工作等行政规划组织20人进行培训0.2万元；4、农产产值及“三新”农业培训、农村统计工作年报，参加培训人数40人，培训费用0.3万元；5、对县、乡、村社会经济基本情况表70人进行培训，费用0.25万元；6、定期面向7个县区、多个重点乡镇街道及规模以上工业企业的统计人员召开联审会议，每年四次培训费用共1万元；7、对全市新增规模企业培训、全市新增规模以上企业及所在乡镇、街道统计工作0.65万元；8、对全市成本费用调查企业培训、战略性新兴产业统计培训、工业年报培训，培训费用1万元；9、完善名录库动态维护更新机制改革、审核、确认培训费用0.4万元；10、对重点耗能企业统计人员数据联审及能源统计报表制度培训费用0.6万元；11、服务业、社科文年报培训费用0.3万元；12、全年两期对全市多家单位及相关部门召开投资统计制度培训费0.45万元。</t>
  </si>
  <si>
    <t>全国第七次人口普查工作经费</t>
  </si>
  <si>
    <t>商品和服务支出10万元：一、印刷费3万元:印刷人口普查主要数据等。二、培训费2万元：1、组织县区对所辖乡镇街道进行互审、联审培训费1万元；2、对各县区进行数据处理培训1万元。三、办公费5万元：数据处理用各类办公用品。</t>
  </si>
  <si>
    <t>全国第七次人口普查两员报酬</t>
  </si>
  <si>
    <t>劳务费192.3万元：根据国家统计局和财政部联合制定的《统计部门周期性普查和大型调查经费开支规定》（国统字〔2003〕74号），招聘的普查指导员和普查员的劳动报酬经费，由地方财政部门负担，在普查经费中予以安排，并统一由聘用单位支付。根据国家规定，每250个调查对象配备1名普查员，每10名普查员配备1名指导员，“两员”的工作时间约为38天。全市调查对象205.2万，共需普查员8208名，普查指导员821名，省里发放标准为日工资标准56元/天。市本级承担1/3费用，共需640万元，应统筹安排320万元，实际安排192.3万元。</t>
  </si>
  <si>
    <t>2021年部门政府采购支出预算表</t>
  </si>
  <si>
    <r>
      <t>公开表1</t>
    </r>
    <r>
      <rPr>
        <b/>
        <sz val="9"/>
        <rFont val="宋体"/>
        <family val="0"/>
      </rPr>
      <t>6</t>
    </r>
  </si>
  <si>
    <t>采购项目</t>
  </si>
  <si>
    <t>采购目录</t>
  </si>
  <si>
    <t>规格要求</t>
  </si>
  <si>
    <t>采购数量</t>
  </si>
  <si>
    <t>抚顺市市本级2021年政府购买服务项目预算公开表</t>
  </si>
  <si>
    <r>
      <t>公开表1</t>
    </r>
    <r>
      <rPr>
        <b/>
        <sz val="10"/>
        <rFont val="宋体"/>
        <family val="0"/>
      </rPr>
      <t>7</t>
    </r>
  </si>
  <si>
    <t>功能科目（类级）</t>
  </si>
  <si>
    <t>购买项目名称</t>
  </si>
  <si>
    <t>购买项目内容</t>
  </si>
  <si>
    <t>购买项目对应指导目录(类别)</t>
  </si>
  <si>
    <t>承接主体类别</t>
  </si>
  <si>
    <t>购买方式</t>
  </si>
  <si>
    <t>金额合计</t>
  </si>
  <si>
    <t>本级财政拨款收入</t>
  </si>
  <si>
    <t>纳入预算管理的专项收入</t>
  </si>
  <si>
    <t>纳入预算管理的行政事业性收费收入</t>
  </si>
  <si>
    <t>纳入预算管理的政府性基金收入</t>
  </si>
  <si>
    <t>2021年部门一般公共预算“三公”经费支出情况表</t>
  </si>
  <si>
    <r>
      <t>公开表1</t>
    </r>
    <r>
      <rPr>
        <b/>
        <sz val="10"/>
        <rFont val="宋体"/>
        <family val="0"/>
      </rPr>
      <t>8</t>
    </r>
  </si>
  <si>
    <t xml:space="preserve">部门名称： 抚顺市统计局                               </t>
  </si>
  <si>
    <t>项目</t>
  </si>
  <si>
    <t>金额</t>
  </si>
  <si>
    <t>2021年预算</t>
  </si>
  <si>
    <r>
      <t>20</t>
    </r>
    <r>
      <rPr>
        <b/>
        <sz val="10"/>
        <rFont val="宋体"/>
        <family val="0"/>
      </rPr>
      <t>20</t>
    </r>
    <r>
      <rPr>
        <b/>
        <sz val="10"/>
        <rFont val="宋体"/>
        <family val="0"/>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</si>
  <si>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</si>
  <si>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</si>
  <si>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</si>
  <si>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</si>
  <si>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</si>
  <si>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</si>
  <si>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2021年部门一般公共预算机关运行经费明细表</t>
  </si>
  <si>
    <r>
      <t>公开表1</t>
    </r>
    <r>
      <rPr>
        <b/>
        <sz val="10"/>
        <rFont val="宋体"/>
        <family val="0"/>
      </rPr>
      <t>9</t>
    </r>
  </si>
  <si>
    <t>科目代码</t>
  </si>
  <si>
    <t>3020701</t>
  </si>
  <si>
    <t>3021101</t>
  </si>
  <si>
    <t>3021701</t>
  </si>
  <si>
    <t>3022601</t>
  </si>
  <si>
    <t>3022801</t>
  </si>
  <si>
    <t>3022802</t>
  </si>
  <si>
    <t>3023101</t>
  </si>
  <si>
    <t>3023901</t>
  </si>
  <si>
    <t>3029902</t>
  </si>
  <si>
    <t>3029949</t>
  </si>
  <si>
    <t>表9：</t>
  </si>
  <si>
    <t>抚顺市2021年市本级部门预算项目支出绩效情况表</t>
  </si>
  <si>
    <t>公开表20</t>
  </si>
  <si>
    <t>项目单位：抚顺市统计局</t>
  </si>
  <si>
    <t>主管部门：</t>
  </si>
  <si>
    <t>资金管理科室：</t>
  </si>
  <si>
    <t>总计</t>
  </si>
  <si>
    <t>财政拨款</t>
  </si>
  <si>
    <t>行政事业性收费</t>
  </si>
  <si>
    <t>专项收入</t>
  </si>
  <si>
    <t>财政专户收入</t>
  </si>
  <si>
    <t>政府性基金收入</t>
  </si>
  <si>
    <t>国有资源（资产）有偿使用收入</t>
  </si>
  <si>
    <t>政府住房基金收入</t>
  </si>
  <si>
    <t>上年结转</t>
  </si>
  <si>
    <t>备注</t>
  </si>
  <si>
    <t>**</t>
  </si>
  <si>
    <t>项目详细内容</t>
  </si>
  <si>
    <t>项目立项依据</t>
  </si>
  <si>
    <t>根据《辽宁省服务业统计报表制度》，《辽宁省房地产投资统计报表制度》，《辽宁省工业统计报表制度》等和实际工作需要。</t>
  </si>
  <si>
    <t>项目概况及保证措施</t>
  </si>
  <si>
    <t>各统计专项调查的培训教材、调查表、情况表、综合分析报告以及统计年鉴经费印刷，统计专线维修维护，统计专项调查包括服务业调查、妇女儿童发展规划监测、私营个体贸易餐饮调查、县域经济调查、文化产业调查、固定资产投资统计制度方法改革试点等的培训工作。</t>
  </si>
  <si>
    <t>项目年度绩效目标</t>
  </si>
  <si>
    <t>确保联网直报单位网上直报工作顺利进行，通过服务业、文化产业、GDP核算、固定资产投资、创新科技等专项调查，全面掌握各行业的总体规模和分布情况，了解各行业发展的特点、政策环境、阻碍因素，对全市经济运行情况进行监督预警，为市领导相关部门提供咨询及决策参考。</t>
  </si>
  <si>
    <t>项目实施计划</t>
  </si>
  <si>
    <t>1月-12月，各专项调查培训、调查、数据审核、汇总上报工作；1-12月，统计报表及各专项调查表的印刷工作；1-12月，联网直报单位网上报送工作。</t>
  </si>
  <si>
    <t>项目具体绩效指标</t>
  </si>
  <si>
    <t>产出指标包括（数量指标、质量指标、时效指标等）</t>
  </si>
  <si>
    <t>产出指标1</t>
  </si>
  <si>
    <t>1、统计月报500本；2、统计资料、统计分析、统计报告共计24期。</t>
  </si>
  <si>
    <t>效益指标（包括经济效益、社会效益、生态效益、服务对象满意度等）</t>
  </si>
  <si>
    <t>效益指标1</t>
  </si>
  <si>
    <t>改进统计方法，全面真实反映经济发展情况。</t>
  </si>
  <si>
    <t>产出指标2</t>
  </si>
  <si>
    <t>今年8月,全省服务业统计工作会议,对统计工作做了进一步部署,省统计局制定了推动统计工作"1+9"工作方案,要求统计工作进一步加大培训力度,扩大覆盖面,为提交统计数据质量提供保障。</t>
  </si>
  <si>
    <t>效益指标2</t>
  </si>
  <si>
    <t>提高统计人员素质，提升全市统计工作水平。</t>
  </si>
  <si>
    <t>产出指标3</t>
  </si>
  <si>
    <t>定期面向7个县区、多个重点乡镇街道及规模以上工业企业的统计人员召开联审培训会议。</t>
  </si>
  <si>
    <t>效益指标3</t>
  </si>
  <si>
    <t>对全市经济运行情况进行监督预警，为市领导相关部门提供咨询及决策参考。</t>
  </si>
  <si>
    <t>产出指标4</t>
  </si>
  <si>
    <t>效益指标4</t>
  </si>
  <si>
    <t>产出指标5</t>
  </si>
  <si>
    <t>效益指标5</t>
  </si>
  <si>
    <t>产出指标6</t>
  </si>
  <si>
    <t>效益指标6</t>
  </si>
  <si>
    <t>商品和服务支出10万元：一、印刷费3万元:印刷人口普查主要数据等。二、培训费2万元：1、组织县区对所辖乡镇街道进行互审、联审培训费1万元；2、对各县区进行数据处理培训1万元。
三、办公费5万元：数据处理用各类办公用品。</t>
  </si>
  <si>
    <t>根据国家统计局和财政部联合制定的《统计部门周期性普查和大型调查经费开支规定》（国统字〔2003〕74号），于2020年开展全国第七次人口普查。</t>
  </si>
  <si>
    <t>普查涉及范围广，参与部门多，业务标准、信息技术要求高，工作难度大，将耗费巨大的人力、物力和财力。根据国家统计局和财政部联合制定的《统计部门周期性普查和大型调查经费开支规定》（国统字〔2003〕74号）规定，普查所需经费，由中央和地方各级人民政府共同负担，并列入相应年度的财政预算，按时拨付，确保到位。</t>
  </si>
  <si>
    <t>全国第七次人口普查是一项重大国情国力普查，对于了解掌握人口情况，科学评价经济社会发展新成就，都具有十分重大的意义。</t>
  </si>
  <si>
    <t>2020年完成普查方案制定，包括普查表与指标的设置、普查方法的拟定，数据处理规划的编制以及普查的组织等。</t>
  </si>
  <si>
    <t>印刷人口普查主要数据3万元。</t>
  </si>
  <si>
    <t>改进统计方法，全面真实反映人口发展情况。</t>
  </si>
  <si>
    <t>组织县区对所辖乡镇街道进行互审、联审培训</t>
  </si>
  <si>
    <t>对各县区进行数据处理培训</t>
  </si>
  <si>
    <t>全国第七次人口普查两员劳动报酬</t>
  </si>
  <si>
    <t>根据国家统计局和财政部联合制定的《统计部门周期性普查和大型调查经费开支规定》（国统字〔2003〕74号）。</t>
  </si>
  <si>
    <t>根据国家统计局和财政部联合制定的《统计部门周期性普查和大型调查经费开支规定》（国统字〔2003〕74号），于2020年开展全国人口普查。</t>
  </si>
  <si>
    <t>人口普查是大型普查，对于了解全市人口情况有深远意义。</t>
  </si>
  <si>
    <t>2020年完成普查方案制定，普查表和普查指标设置，普查方法的拟定和数据采集。</t>
  </si>
  <si>
    <t>每250个调查对象配备1名普查员，每10名普查员配备1名指导员。</t>
  </si>
  <si>
    <t>改进统计方法，反映全市人口情况。</t>
  </si>
  <si>
    <t xml:space="preserve">“两员”的工作时间约为24天。
</t>
  </si>
  <si>
    <t>提高统计人员素质，提升统计能力。</t>
  </si>
  <si>
    <t>共需普查员9004名，其中：城区普查员5989名，三县普查员3015名。兼职普查员普查指导员243名。</t>
  </si>
  <si>
    <t>对全市人口进行统计，为市领导决策提供依据。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</si>
</sst>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0_);[Red]\(#,##0.00\)"/>
    <numFmt numFmtId="180" formatCode="#,##0.0000"/>
    <numFmt numFmtId="181" formatCode="#,##0.0"/>
    <numFmt numFmtId="182" formatCode="#,##0_ "/>
    <numFmt numFmtId="183" formatCode="0.00_);[Red]\(0.00\)"/>
  </numFmts>
  <fonts count="44">
    <font>
      <sz val="9"/>
      <name val="宋体"/>
      <family val="0"/>
    </font>
    <font>
      <sz val="11"/>
      <name val="宋体"/>
      <family val="0"/>
    </font>
    <font>
      <sz val="12"/>
      <name val="宋体"/>
      <family val="0"/>
    </font>
    <font>
      <b/>
      <sz val="12"/>
      <name val="宋体"/>
      <family val="0"/>
    </font>
    <font>
      <sz val="10"/>
      <name val="宋体"/>
      <family val="0"/>
    </font>
    <font>
      <b/>
      <sz val="10"/>
      <name val="宋体"/>
      <family val="0"/>
    </font>
    <font>
      <b/>
      <sz val="9"/>
      <name val="宋体"/>
      <family val="0"/>
    </font>
    <font>
      <b/>
      <sz val="18"/>
      <name val="宋体"/>
      <family val="0"/>
    </font>
    <font>
      <b/>
      <sz val="22"/>
      <name val="宋体"/>
      <family val="0"/>
    </font>
    <font>
      <b/>
      <sz val="10"/>
      <color indexed="9"/>
      <name val="宋体"/>
      <family val="0"/>
    </font>
    <font>
      <b/>
      <sz val="11"/>
      <color indexed="8"/>
      <name val="宋体"/>
      <family val="0"/>
    </font>
    <font>
      <sz val="8"/>
      <color indexed="8"/>
      <name val="宋体"/>
      <family val="0"/>
    </font>
    <font>
      <sz val="12"/>
      <color indexed="36"/>
      <name val="宋体"/>
      <family val="0"/>
    </font>
    <font>
      <sz val="22"/>
      <name val="宋体"/>
      <family val="0"/>
    </font>
    <font>
      <sz val="9"/>
      <color indexed="8"/>
      <name val="宋体"/>
      <family val="0"/>
    </font>
    <font>
      <sz val="11"/>
      <color indexed="36"/>
      <name val="宋体"/>
      <family val="0"/>
    </font>
    <font>
      <b/>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sz val="11"/>
      <color indexed="20"/>
      <name val="宋体"/>
      <family val="0"/>
    </font>
    <font>
      <b/>
      <sz val="10"/>
      <name val="Arial"/>
      <family val="2"/>
    </font>
    <font>
      <sz val="11"/>
      <color indexed="9"/>
      <name val="宋体"/>
      <family val="0"/>
    </font>
    <font>
      <u val="single"/>
      <sz val="11"/>
      <color indexed="12"/>
      <name val="宋体"/>
      <family val="0"/>
    </font>
    <font>
      <sz val="11"/>
      <color indexed="16"/>
      <name val="宋体"/>
      <family val="0"/>
    </font>
    <font>
      <sz val="11"/>
      <color indexed="8"/>
      <name val="宋体"/>
      <family val="0"/>
    </font>
    <font>
      <b/>
      <sz val="11"/>
      <color indexed="52"/>
      <name val="宋体"/>
      <family val="0"/>
    </font>
    <font>
      <sz val="11"/>
      <color indexed="62"/>
      <name val="宋体"/>
      <family val="0"/>
    </font>
    <font>
      <b/>
      <sz val="11"/>
      <color indexed="63"/>
      <name val="宋体"/>
      <family val="0"/>
    </font>
    <font>
      <b/>
      <sz val="11"/>
      <color indexed="56"/>
      <name val="宋体"/>
      <family val="0"/>
    </font>
    <font>
      <u val="single"/>
      <sz val="12"/>
      <color indexed="12"/>
      <name val="宋体"/>
      <family val="0"/>
    </font>
    <font>
      <sz val="11"/>
      <color indexed="17"/>
      <name val="宋体"/>
      <family val="0"/>
    </font>
    <font>
      <sz val="11"/>
      <color indexed="52"/>
      <name val="宋体"/>
      <family val="0"/>
    </font>
    <font>
      <sz val="10"/>
      <color indexed="8"/>
      <name val="Arial"/>
      <family val="2"/>
    </font>
    <font>
      <sz val="11"/>
      <color indexed="60"/>
      <name val="宋体"/>
      <family val="0"/>
    </font>
    <font>
      <i/>
      <sz val="11"/>
      <color indexed="23"/>
      <name val="宋体"/>
      <family val="0"/>
    </font>
    <font>
      <u val="single"/>
      <sz val="11"/>
      <color indexed="36"/>
      <name val="宋体"/>
      <family val="0"/>
    </font>
    <font>
      <b/>
      <sz val="18"/>
      <color indexed="56"/>
      <name val="宋体"/>
      <family val="0"/>
    </font>
    <font>
      <sz val="11"/>
      <color indexed="10"/>
      <name val="宋体"/>
      <family val="0"/>
    </font>
    <font>
      <b/>
      <sz val="11"/>
      <color indexed="9"/>
      <name val="宋体"/>
      <family val="0"/>
    </font>
    <font>
      <b/>
      <sz val="15"/>
      <color indexed="56"/>
      <name val="宋体"/>
      <family val="0"/>
    </font>
    <font>
      <b/>
      <sz val="13"/>
      <color indexed="56"/>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style="thin">
        <color indexed="8"/>
      </left>
      <right style="thin">
        <color indexed="8"/>
      </right>
      <top style="thin">
        <color indexed="8"/>
      </top>
      <bottom/>
    </border>
    <border>
      <left style="thin"/>
      <right style="thin"/>
      <top style="thin"/>
      <bottom>
        <color indexed="63"/>
      </bottom>
    </border>
    <border>
      <left style="thin">
        <color indexed="8"/>
      </left>
      <right/>
      <top style="thin">
        <color indexed="8"/>
      </top>
      <bottom style="thin">
        <color indexed="8"/>
      </bottom>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3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35"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22" fillId="3" borderId="0" applyNumberFormat="0" applyBorder="0" applyAlignment="0" applyProtection="0"/>
    <xf numFmtId="0" fontId="22" fillId="3" borderId="0" applyNumberFormat="0" applyBorder="0" applyAlignment="0" applyProtection="0"/>
    <xf numFmtId="0" fontId="26" fillId="7"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 fillId="0" borderId="0">
      <alignment/>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protection/>
    </xf>
    <xf numFmtId="0" fontId="25" fillId="0" borderId="0" applyNumberFormat="0" applyFill="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0" fillId="0" borderId="4" applyNumberFormat="0" applyFill="0" applyAlignment="0" applyProtection="0"/>
    <xf numFmtId="0" fontId="32" fillId="0" borderId="0" applyNumberFormat="0" applyFill="0" applyBorder="0" applyAlignment="0" applyProtection="0"/>
    <xf numFmtId="44" fontId="0" fillId="0" borderId="0" applyFont="0" applyFill="0" applyBorder="0" applyAlignment="0" applyProtection="0"/>
    <xf numFmtId="0" fontId="28" fillId="16" borderId="5" applyNumberFormat="0" applyAlignment="0" applyProtection="0"/>
    <xf numFmtId="0" fontId="28" fillId="16" borderId="5" applyNumberFormat="0" applyAlignment="0" applyProtection="0"/>
    <xf numFmtId="0" fontId="41" fillId="17" borderId="6" applyNumberFormat="0" applyAlignment="0" applyProtection="0"/>
    <xf numFmtId="0" fontId="41" fillId="17" borderId="6" applyNumberFormat="0" applyAlignment="0" applyProtection="0"/>
    <xf numFmtId="0" fontId="37" fillId="0" borderId="0" applyNumberFormat="0" applyFill="0" applyBorder="0" applyAlignment="0" applyProtection="0"/>
    <xf numFmtId="0" fontId="40" fillId="0" borderId="0" applyNumberFormat="0" applyFill="0" applyBorder="0" applyAlignment="0" applyProtection="0"/>
    <xf numFmtId="0" fontId="34" fillId="0" borderId="7" applyNumberFormat="0" applyFill="0" applyAlignment="0" applyProtection="0"/>
    <xf numFmtId="9" fontId="0" fillId="0" borderId="0" applyFont="0" applyFill="0" applyBorder="0" applyAlignment="0" applyProtection="0"/>
    <xf numFmtId="0" fontId="0" fillId="0" borderId="0">
      <alignment/>
      <protection/>
    </xf>
    <xf numFmtId="0" fontId="24" fillId="18"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0" fillId="16" borderId="8" applyNumberFormat="0" applyAlignment="0" applyProtection="0"/>
    <xf numFmtId="0" fontId="30" fillId="16" borderId="8" applyNumberFormat="0" applyAlignment="0" applyProtection="0"/>
    <xf numFmtId="0" fontId="29" fillId="7" borderId="5" applyNumberFormat="0" applyAlignment="0" applyProtection="0"/>
    <xf numFmtId="0" fontId="29" fillId="7" borderId="5" applyNumberFormat="0" applyAlignment="0" applyProtection="0"/>
    <xf numFmtId="0" fontId="38" fillId="0" borderId="0" applyNumberForma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308">
    <xf numFmtId="0" fontId="0" fillId="0" borderId="0" xfId="0" applyAlignment="1">
      <alignment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2" fillId="24" borderId="0" xfId="0" applyFont="1" applyFill="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11" xfId="0" applyFont="1" applyBorder="1" applyAlignment="1">
      <alignment horizontal="center" vertical="center" wrapText="1"/>
    </xf>
    <xf numFmtId="49" fontId="2" fillId="24" borderId="0" xfId="0" applyNumberFormat="1" applyFont="1" applyFill="1" applyAlignment="1">
      <alignment horizontal="left" vertical="center"/>
    </xf>
    <xf numFmtId="0" fontId="3" fillId="24" borderId="0" xfId="0" applyNumberFormat="1" applyFont="1" applyFill="1" applyAlignment="1" applyProtection="1">
      <alignment horizontal="right" vertical="center"/>
      <protection/>
    </xf>
    <xf numFmtId="0" fontId="2" fillId="0" borderId="0" xfId="0" applyFont="1" applyAlignment="1">
      <alignment horizontal="center" vertical="center"/>
    </xf>
    <xf numFmtId="0" fontId="3" fillId="24" borderId="0" xfId="0" applyFont="1" applyFill="1" applyAlignment="1">
      <alignment horizontal="right" vertical="center"/>
    </xf>
    <xf numFmtId="0" fontId="4" fillId="0" borderId="0" xfId="104" applyFont="1" applyAlignment="1">
      <alignment vertical="center"/>
      <protection/>
    </xf>
    <xf numFmtId="0" fontId="5" fillId="24" borderId="0" xfId="104" applyFont="1" applyFill="1" applyAlignment="1">
      <alignment vertical="center" wrapText="1"/>
      <protection/>
    </xf>
    <xf numFmtId="0" fontId="5" fillId="0" borderId="0" xfId="104" applyFont="1" applyAlignment="1">
      <alignment vertical="center"/>
      <protection/>
    </xf>
    <xf numFmtId="0" fontId="6" fillId="0" borderId="0" xfId="0" applyFont="1" applyAlignment="1">
      <alignment vertical="center"/>
    </xf>
    <xf numFmtId="49" fontId="4" fillId="0" borderId="0" xfId="104" applyNumberFormat="1" applyFont="1" applyFill="1" applyAlignment="1" applyProtection="1">
      <alignment vertical="center"/>
      <protection/>
    </xf>
    <xf numFmtId="176" fontId="4" fillId="0" borderId="0" xfId="104" applyNumberFormat="1" applyFont="1" applyAlignment="1">
      <alignment vertical="center"/>
      <protection/>
    </xf>
    <xf numFmtId="0" fontId="4" fillId="0" borderId="0" xfId="104" applyFont="1">
      <alignment/>
      <protection/>
    </xf>
    <xf numFmtId="2" fontId="4" fillId="0" borderId="0" xfId="104" applyNumberFormat="1" applyFont="1" applyFill="1" applyAlignment="1" applyProtection="1">
      <alignment horizontal="center" vertical="center"/>
      <protection/>
    </xf>
    <xf numFmtId="0" fontId="5" fillId="0" borderId="0" xfId="85" applyFont="1" applyFill="1" applyBorder="1" applyAlignment="1">
      <alignment horizontal="left" vertical="center"/>
      <protection/>
    </xf>
    <xf numFmtId="176" fontId="4" fillId="0" borderId="0" xfId="104" applyNumberFormat="1" applyFont="1" applyFill="1" applyAlignment="1">
      <alignment horizontal="center" vertical="center"/>
      <protection/>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pplyProtection="1">
      <alignment vertical="center" wrapText="1"/>
      <protection/>
    </xf>
    <xf numFmtId="49" fontId="5" fillId="0" borderId="10" xfId="0" applyNumberFormat="1" applyFont="1" applyFill="1" applyBorder="1" applyAlignment="1" applyProtection="1">
      <alignment horizontal="center" vertical="center"/>
      <protection/>
    </xf>
    <xf numFmtId="49" fontId="4" fillId="0" borderId="10" xfId="84" applyNumberFormat="1" applyFont="1" applyFill="1" applyBorder="1" applyAlignment="1">
      <alignment vertical="center"/>
      <protection/>
    </xf>
    <xf numFmtId="49" fontId="4" fillId="0" borderId="10" xfId="0" applyNumberFormat="1" applyFont="1" applyFill="1" applyBorder="1" applyAlignment="1" applyProtection="1">
      <alignment vertical="center" wrapText="1"/>
      <protection/>
    </xf>
    <xf numFmtId="49" fontId="4" fillId="0" borderId="10" xfId="84" applyNumberFormat="1" applyFont="1" applyFill="1" applyBorder="1">
      <alignment vertical="center"/>
      <protection/>
    </xf>
    <xf numFmtId="49" fontId="4" fillId="0" borderId="10" xfId="104" applyNumberFormat="1" applyFont="1" applyFill="1" applyBorder="1" applyAlignment="1" applyProtection="1">
      <alignment vertical="center"/>
      <protection/>
    </xf>
    <xf numFmtId="2" fontId="5" fillId="0" borderId="0" xfId="104" applyNumberFormat="1" applyFont="1" applyFill="1" applyAlignment="1" applyProtection="1">
      <alignment horizontal="right" vertical="center"/>
      <protection/>
    </xf>
    <xf numFmtId="176" fontId="5" fillId="0" borderId="0" xfId="104" applyNumberFormat="1" applyFont="1" applyFill="1" applyBorder="1" applyAlignment="1" applyProtection="1">
      <alignment horizontal="right" vertical="center"/>
      <protection/>
    </xf>
    <xf numFmtId="177" fontId="5" fillId="0" borderId="12" xfId="0" applyNumberFormat="1" applyFont="1" applyFill="1" applyBorder="1" applyAlignment="1" applyProtection="1">
      <alignment horizontal="center" vertical="center" wrapText="1"/>
      <protection/>
    </xf>
    <xf numFmtId="178" fontId="5" fillId="0" borderId="10" xfId="104" applyNumberFormat="1" applyFont="1" applyFill="1" applyBorder="1" applyAlignment="1" applyProtection="1">
      <alignment horizontal="right" vertical="center" wrapText="1"/>
      <protection/>
    </xf>
    <xf numFmtId="0" fontId="5" fillId="0" borderId="0" xfId="104" applyFont="1">
      <alignment/>
      <protection/>
    </xf>
    <xf numFmtId="0" fontId="4" fillId="0" borderId="12" xfId="84" applyNumberFormat="1" applyFont="1" applyFill="1" applyBorder="1">
      <alignment vertical="center"/>
      <protection/>
    </xf>
    <xf numFmtId="179" fontId="4" fillId="0" borderId="10" xfId="84" applyNumberFormat="1" applyFont="1" applyFill="1" applyBorder="1" applyAlignment="1">
      <alignment horizontal="right" vertical="center"/>
      <protection/>
    </xf>
    <xf numFmtId="0" fontId="5" fillId="0" borderId="0" xfId="0" applyFont="1" applyAlignment="1">
      <alignment vertical="center"/>
    </xf>
    <xf numFmtId="0" fontId="4" fillId="0" borderId="0" xfId="0" applyFont="1" applyAlignment="1">
      <alignment vertical="center"/>
    </xf>
    <xf numFmtId="0" fontId="8" fillId="0" borderId="0" xfId="0" applyFont="1" applyAlignment="1">
      <alignment horizontal="centerContinuous" vertical="center"/>
    </xf>
    <xf numFmtId="0" fontId="5" fillId="0" borderId="0" xfId="0" applyNumberFormat="1" applyFont="1" applyFill="1" applyAlignment="1" applyProtection="1">
      <alignment horizontal="right" vertical="center"/>
      <protection/>
    </xf>
    <xf numFmtId="0" fontId="5" fillId="0" borderId="13" xfId="85" applyFont="1" applyFill="1" applyBorder="1" applyAlignment="1">
      <alignment vertical="center"/>
      <protection/>
    </xf>
    <xf numFmtId="0" fontId="5" fillId="0" borderId="13" xfId="85" applyFont="1" applyFill="1" applyBorder="1" applyAlignment="1">
      <alignment horizontal="right" vertical="center"/>
      <protection/>
    </xf>
    <xf numFmtId="0" fontId="5" fillId="0" borderId="14" xfId="0" applyFont="1" applyBorder="1" applyAlignment="1">
      <alignment horizontal="centerContinuous" vertical="center"/>
    </xf>
    <xf numFmtId="0" fontId="5" fillId="0" borderId="10" xfId="0" applyFont="1" applyBorder="1" applyAlignment="1">
      <alignment horizontal="centerContinuous" vertical="center"/>
    </xf>
    <xf numFmtId="0" fontId="5" fillId="0" borderId="10" xfId="0" applyFont="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vertical="center"/>
    </xf>
    <xf numFmtId="178" fontId="1" fillId="0" borderId="10" xfId="0" applyNumberFormat="1" applyFont="1" applyFill="1" applyBorder="1" applyAlignment="1">
      <alignment horizontal="center" vertical="center"/>
    </xf>
    <xf numFmtId="0" fontId="4" fillId="0" borderId="12" xfId="0" applyFont="1" applyFill="1" applyBorder="1" applyAlignment="1">
      <alignment vertical="center"/>
    </xf>
    <xf numFmtId="0" fontId="1" fillId="0" borderId="10" xfId="0" applyFont="1" applyFill="1" applyBorder="1" applyAlignment="1">
      <alignment horizontal="center" vertical="center"/>
    </xf>
    <xf numFmtId="0" fontId="4" fillId="0" borderId="0" xfId="0" applyFont="1" applyFill="1" applyAlignment="1">
      <alignment vertical="center"/>
    </xf>
    <xf numFmtId="0" fontId="4" fillId="0" borderId="12" xfId="0" applyFont="1" applyBorder="1" applyAlignment="1">
      <alignment vertical="center"/>
    </xf>
    <xf numFmtId="0" fontId="5" fillId="0" borderId="0" xfId="0" applyFont="1" applyFill="1" applyAlignment="1">
      <alignment vertical="center"/>
    </xf>
    <xf numFmtId="180" fontId="9" fillId="0" borderId="0" xfId="0" applyNumberFormat="1" applyFont="1" applyFill="1" applyAlignment="1" applyProtection="1">
      <alignment vertical="center" wrapText="1"/>
      <protection/>
    </xf>
    <xf numFmtId="181" fontId="9" fillId="0" borderId="0" xfId="0" applyNumberFormat="1" applyFont="1" applyFill="1" applyAlignment="1" applyProtection="1">
      <alignment vertical="center" wrapText="1"/>
      <protection/>
    </xf>
    <xf numFmtId="0" fontId="7" fillId="0" borderId="0" xfId="0" applyFont="1" applyAlignment="1">
      <alignment horizontal="center" vertical="center"/>
    </xf>
    <xf numFmtId="0" fontId="0" fillId="0" borderId="10" xfId="0" applyBorder="1" applyAlignment="1">
      <alignment vertical="center"/>
    </xf>
    <xf numFmtId="0" fontId="3" fillId="0" borderId="10" xfId="0" applyFont="1" applyBorder="1" applyAlignment="1">
      <alignment horizontal="center" vertical="center" wrapText="1"/>
    </xf>
    <xf numFmtId="0" fontId="7" fillId="0" borderId="0" xfId="0" applyFont="1" applyAlignment="1">
      <alignment horizontal="centerContinuous" vertical="center"/>
    </xf>
    <xf numFmtId="0" fontId="5" fillId="0" borderId="13" xfId="85" applyFont="1" applyFill="1" applyBorder="1" applyAlignment="1">
      <alignment horizontal="left" vertical="center"/>
      <protection/>
    </xf>
    <xf numFmtId="0" fontId="6" fillId="0" borderId="10" xfId="0" applyNumberFormat="1" applyFont="1" applyFill="1" applyBorder="1" applyAlignment="1" applyProtection="1">
      <alignment horizontal="center" vertical="center"/>
      <protection/>
    </xf>
    <xf numFmtId="177" fontId="4" fillId="0" borderId="12" xfId="0" applyNumberFormat="1" applyFont="1" applyFill="1" applyBorder="1" applyAlignment="1" applyProtection="1">
      <alignment vertical="center" wrapText="1"/>
      <protection/>
    </xf>
    <xf numFmtId="49" fontId="4" fillId="0" borderId="12" xfId="0" applyNumberFormat="1" applyFont="1" applyFill="1" applyBorder="1" applyAlignment="1" applyProtection="1">
      <alignment vertical="center" wrapText="1"/>
      <protection/>
    </xf>
    <xf numFmtId="177" fontId="4" fillId="0" borderId="10" xfId="0" applyNumberFormat="1" applyFont="1" applyFill="1" applyBorder="1" applyAlignment="1" applyProtection="1">
      <alignment vertical="center" wrapText="1"/>
      <protection/>
    </xf>
    <xf numFmtId="182" fontId="4" fillId="0" borderId="10" xfId="0" applyNumberFormat="1" applyFont="1" applyFill="1" applyBorder="1" applyAlignment="1" applyProtection="1">
      <alignment horizontal="right" vertical="center"/>
      <protection/>
    </xf>
    <xf numFmtId="181" fontId="4" fillId="0" borderId="10" xfId="0" applyNumberFormat="1" applyFont="1" applyFill="1" applyBorder="1" applyAlignment="1" applyProtection="1">
      <alignment horizontal="right" vertical="center"/>
      <protection/>
    </xf>
    <xf numFmtId="181" fontId="4" fillId="0" borderId="10" xfId="104" applyNumberFormat="1" applyFont="1" applyFill="1" applyBorder="1" applyAlignment="1" applyProtection="1">
      <alignment horizontal="right" vertical="center" wrapText="1"/>
      <protection/>
    </xf>
    <xf numFmtId="0" fontId="6" fillId="0" borderId="10" xfId="0" applyNumberFormat="1" applyFont="1" applyFill="1" applyBorder="1" applyAlignment="1" applyProtection="1">
      <alignment horizontal="center" vertical="center" wrapText="1"/>
      <protection/>
    </xf>
    <xf numFmtId="0" fontId="0" fillId="0" borderId="10" xfId="0" applyBorder="1" applyAlignment="1">
      <alignment vertical="center"/>
    </xf>
    <xf numFmtId="0" fontId="6" fillId="0" borderId="10" xfId="0" applyFont="1" applyBorder="1" applyAlignment="1">
      <alignment vertical="center"/>
    </xf>
    <xf numFmtId="0" fontId="5" fillId="0" borderId="10" xfId="0" applyFont="1" applyBorder="1" applyAlignment="1">
      <alignment vertical="center" wrapText="1"/>
    </xf>
    <xf numFmtId="0" fontId="6" fillId="0" borderId="0" xfId="0" applyNumberFormat="1" applyFont="1" applyFill="1" applyAlignment="1" applyProtection="1">
      <alignment horizontal="right" vertical="center"/>
      <protection/>
    </xf>
    <xf numFmtId="0" fontId="6" fillId="0" borderId="0" xfId="0" applyFont="1" applyAlignment="1">
      <alignment horizontal="right" vertical="center"/>
    </xf>
    <xf numFmtId="0" fontId="0" fillId="0" borderId="0" xfId="0" applyFill="1" applyAlignment="1">
      <alignment vertical="center"/>
    </xf>
    <xf numFmtId="0" fontId="8" fillId="0" borderId="0" xfId="104" applyNumberFormat="1" applyFont="1" applyFill="1" applyAlignment="1" applyProtection="1">
      <alignment horizontal="center" vertical="center"/>
      <protection/>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49" fontId="4" fillId="0" borderId="10" xfId="0" applyNumberFormat="1" applyFont="1" applyFill="1" applyBorder="1" applyAlignment="1" applyProtection="1">
      <alignment horizontal="center" vertical="center" wrapText="1"/>
      <protection/>
    </xf>
    <xf numFmtId="0" fontId="11" fillId="0" borderId="0" xfId="0" applyFont="1" applyBorder="1" applyAlignment="1">
      <alignment horizontal="justify" vertical="center"/>
    </xf>
    <xf numFmtId="49" fontId="4" fillId="24" borderId="12"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0" fontId="11" fillId="0" borderId="10" xfId="0" applyFont="1" applyBorder="1" applyAlignment="1">
      <alignment horizontal="justify" vertical="center"/>
    </xf>
    <xf numFmtId="0" fontId="3" fillId="0" borderId="0" xfId="0" applyFont="1" applyAlignment="1">
      <alignment horizontal="left" vertical="center"/>
    </xf>
    <xf numFmtId="0" fontId="4" fillId="0" borderId="10" xfId="0" applyFont="1" applyFill="1" applyBorder="1" applyAlignment="1">
      <alignment vertical="center"/>
    </xf>
    <xf numFmtId="0" fontId="4" fillId="0" borderId="10" xfId="0" applyFont="1" applyBorder="1" applyAlignment="1">
      <alignment vertical="center"/>
    </xf>
    <xf numFmtId="0" fontId="0" fillId="0" borderId="10" xfId="0" applyFill="1" applyBorder="1" applyAlignment="1">
      <alignment vertical="center"/>
    </xf>
    <xf numFmtId="0" fontId="5" fillId="0" borderId="0" xfId="0" applyNumberFormat="1" applyFont="1" applyFill="1" applyBorder="1" applyAlignment="1" applyProtection="1">
      <alignment horizontal="right" vertical="center"/>
      <protection/>
    </xf>
    <xf numFmtId="0" fontId="4" fillId="0" borderId="13" xfId="0" applyFont="1" applyBorder="1" applyAlignment="1">
      <alignment vertical="center"/>
    </xf>
    <xf numFmtId="49" fontId="4" fillId="0" borderId="10" xfId="0" applyNumberFormat="1" applyFont="1" applyFill="1" applyBorder="1" applyAlignment="1" applyProtection="1">
      <alignment horizontal="center" vertical="center"/>
      <protection/>
    </xf>
    <xf numFmtId="49" fontId="4" fillId="0" borderId="10" xfId="85" applyNumberFormat="1" applyFont="1" applyFill="1" applyBorder="1" applyAlignment="1" applyProtection="1">
      <alignment vertical="center"/>
      <protection/>
    </xf>
    <xf numFmtId="0" fontId="12" fillId="6" borderId="0" xfId="0" applyFont="1" applyFill="1" applyAlignment="1">
      <alignment vertical="center"/>
    </xf>
    <xf numFmtId="0" fontId="4" fillId="6" borderId="0" xfId="0" applyFont="1" applyFill="1" applyAlignment="1">
      <alignment vertical="center"/>
    </xf>
    <xf numFmtId="177" fontId="5" fillId="0" borderId="10" xfId="0" applyNumberFormat="1" applyFont="1" applyFill="1" applyBorder="1" applyAlignment="1" applyProtection="1">
      <alignment horizontal="center" vertical="center" wrapText="1"/>
      <protection/>
    </xf>
    <xf numFmtId="181" fontId="5" fillId="0" borderId="10" xfId="0" applyNumberFormat="1" applyFont="1" applyFill="1" applyBorder="1" applyAlignment="1" applyProtection="1">
      <alignment horizontal="right" vertical="center"/>
      <protection/>
    </xf>
    <xf numFmtId="0" fontId="5" fillId="0" borderId="10" xfId="0" applyFont="1" applyBorder="1" applyAlignment="1">
      <alignment vertical="center"/>
    </xf>
    <xf numFmtId="49" fontId="12" fillId="6" borderId="0" xfId="0" applyNumberFormat="1" applyFont="1" applyFill="1" applyAlignment="1">
      <alignment vertical="center"/>
    </xf>
    <xf numFmtId="0" fontId="5" fillId="0" borderId="0" xfId="104" applyNumberFormat="1" applyFont="1" applyFill="1" applyAlignment="1" applyProtection="1">
      <alignment horizontal="right" vertical="center"/>
      <protection/>
    </xf>
    <xf numFmtId="0" fontId="5" fillId="0" borderId="13" xfId="0" applyFont="1" applyBorder="1" applyAlignment="1">
      <alignment horizontal="right" vertical="center"/>
    </xf>
    <xf numFmtId="0" fontId="13" fillId="0" borderId="0" xfId="0" applyFont="1" applyAlignment="1">
      <alignment vertical="center"/>
    </xf>
    <xf numFmtId="0" fontId="5" fillId="0" borderId="0" xfId="104" applyNumberFormat="1" applyFont="1" applyFill="1" applyAlignment="1" applyProtection="1">
      <alignment horizontal="centerContinuous" vertical="center"/>
      <protection/>
    </xf>
    <xf numFmtId="0" fontId="4" fillId="0" borderId="0" xfId="104" applyNumberFormat="1" applyFont="1" applyFill="1" applyAlignment="1" applyProtection="1">
      <alignment horizontal="centerContinuous" vertical="center"/>
      <protection/>
    </xf>
    <xf numFmtId="0" fontId="5" fillId="0" borderId="10" xfId="0" applyFont="1" applyFill="1" applyBorder="1" applyAlignment="1">
      <alignment vertical="center"/>
    </xf>
    <xf numFmtId="49" fontId="5" fillId="0" borderId="10" xfId="83" applyNumberFormat="1" applyFont="1" applyFill="1" applyBorder="1">
      <alignment vertical="center"/>
      <protection/>
    </xf>
    <xf numFmtId="49" fontId="0" fillId="0" borderId="10" xfId="0" applyNumberFormat="1" applyFill="1" applyBorder="1" applyAlignment="1">
      <alignment vertical="center"/>
    </xf>
    <xf numFmtId="0" fontId="5" fillId="0" borderId="10" xfId="83" applyNumberFormat="1" applyFont="1" applyFill="1" applyBorder="1" applyAlignment="1">
      <alignment horizontal="center" vertical="center"/>
      <protection/>
    </xf>
    <xf numFmtId="179" fontId="5" fillId="0" borderId="10" xfId="83" applyNumberFormat="1" applyFont="1" applyFill="1" applyBorder="1" applyAlignment="1">
      <alignment horizontal="right" vertical="center"/>
      <protection/>
    </xf>
    <xf numFmtId="0" fontId="0" fillId="0" borderId="10" xfId="0" applyNumberFormat="1" applyFill="1" applyBorder="1" applyAlignment="1">
      <alignment vertical="center"/>
    </xf>
    <xf numFmtId="183" fontId="4" fillId="0" borderId="10" xfId="83" applyNumberFormat="1" applyFont="1" applyFill="1" applyBorder="1" applyAlignment="1">
      <alignment horizontal="right" vertical="center"/>
      <protection/>
    </xf>
    <xf numFmtId="183" fontId="0" fillId="0" borderId="10" xfId="0" applyNumberFormat="1" applyFill="1" applyBorder="1" applyAlignment="1">
      <alignment vertical="center"/>
    </xf>
    <xf numFmtId="49" fontId="4" fillId="0" borderId="0" xfId="0" applyNumberFormat="1" applyFont="1" applyAlignment="1">
      <alignment horizontal="center" vertical="center"/>
    </xf>
    <xf numFmtId="49" fontId="0" fillId="0" borderId="0" xfId="0" applyNumberFormat="1" applyFill="1" applyAlignment="1">
      <alignment horizontal="center" vertical="center"/>
    </xf>
    <xf numFmtId="0" fontId="5" fillId="0" borderId="0" xfId="0" applyFont="1" applyAlignment="1">
      <alignment horizontal="center" vertical="center"/>
    </xf>
    <xf numFmtId="0" fontId="7" fillId="0" borderId="0" xfId="0" applyFont="1" applyFill="1" applyAlignment="1">
      <alignment horizontal="center" vertical="center"/>
    </xf>
    <xf numFmtId="49" fontId="5" fillId="0" borderId="10" xfId="0" applyNumberFormat="1" applyFont="1" applyBorder="1" applyAlignment="1">
      <alignment horizontal="center" vertical="center"/>
    </xf>
    <xf numFmtId="49" fontId="5" fillId="0" borderId="10" xfId="0" applyNumberFormat="1" applyFont="1" applyFill="1" applyBorder="1" applyAlignment="1">
      <alignment horizontal="center" vertical="center"/>
    </xf>
    <xf numFmtId="0" fontId="4" fillId="0" borderId="10" xfId="84" applyNumberFormat="1" applyFont="1" applyFill="1" applyBorder="1">
      <alignment vertical="center"/>
      <protection/>
    </xf>
    <xf numFmtId="49" fontId="4" fillId="0" borderId="17" xfId="84" applyNumberFormat="1" applyFont="1" applyFill="1" applyBorder="1">
      <alignment vertical="center"/>
      <protection/>
    </xf>
    <xf numFmtId="0" fontId="4" fillId="0" borderId="17" xfId="84" applyNumberFormat="1" applyFont="1" applyFill="1" applyBorder="1">
      <alignment vertical="center"/>
      <protection/>
    </xf>
    <xf numFmtId="179" fontId="4" fillId="0" borderId="17" xfId="84" applyNumberFormat="1" applyFont="1" applyFill="1" applyBorder="1" applyAlignment="1">
      <alignment horizontal="right" vertical="center"/>
      <protection/>
    </xf>
    <xf numFmtId="49" fontId="4" fillId="0" borderId="12" xfId="84" applyNumberFormat="1" applyFont="1" applyFill="1" applyBorder="1">
      <alignment vertical="center"/>
      <protection/>
    </xf>
    <xf numFmtId="179" fontId="4" fillId="0" borderId="14" xfId="84" applyNumberFormat="1" applyFont="1" applyFill="1" applyBorder="1" applyAlignment="1">
      <alignment horizontal="right" vertical="center"/>
      <protection/>
    </xf>
    <xf numFmtId="0" fontId="5" fillId="0" borderId="0" xfId="0" applyFont="1" applyAlignment="1">
      <alignment horizontal="right" vertical="center"/>
    </xf>
    <xf numFmtId="179" fontId="4" fillId="0" borderId="10" xfId="0" applyNumberFormat="1" applyFont="1" applyFill="1" applyBorder="1" applyAlignment="1">
      <alignment vertical="center"/>
    </xf>
    <xf numFmtId="179" fontId="4" fillId="0" borderId="10" xfId="0" applyNumberFormat="1" applyFont="1" applyFill="1" applyBorder="1" applyAlignment="1">
      <alignment horizontal="right" vertical="center"/>
    </xf>
    <xf numFmtId="0" fontId="4" fillId="0" borderId="17" xfId="0" applyFont="1" applyFill="1" applyBorder="1" applyAlignment="1">
      <alignment vertical="center"/>
    </xf>
    <xf numFmtId="0" fontId="12" fillId="0" borderId="0" xfId="0" applyFont="1" applyAlignment="1">
      <alignment vertical="center"/>
    </xf>
    <xf numFmtId="0" fontId="0" fillId="0" borderId="10" xfId="0" applyNumberFormat="1" applyFill="1" applyBorder="1" applyAlignment="1">
      <alignment horizontal="center" vertical="center"/>
    </xf>
    <xf numFmtId="49" fontId="4" fillId="0" borderId="18" xfId="85" applyNumberFormat="1" applyFont="1" applyFill="1" applyBorder="1" applyAlignment="1" applyProtection="1">
      <alignment vertical="center"/>
      <protection/>
    </xf>
    <xf numFmtId="0" fontId="4" fillId="0" borderId="0" xfId="0" applyFont="1" applyBorder="1" applyAlignment="1">
      <alignment vertical="center"/>
    </xf>
    <xf numFmtId="0" fontId="4" fillId="0" borderId="0" xfId="0" applyFont="1" applyBorder="1" applyAlignment="1">
      <alignment horizontal="right" vertical="center"/>
    </xf>
    <xf numFmtId="178" fontId="0" fillId="0" borderId="10" xfId="0" applyNumberFormat="1" applyFill="1" applyBorder="1" applyAlignment="1">
      <alignment horizontal="right" vertical="center"/>
    </xf>
    <xf numFmtId="179" fontId="0" fillId="0" borderId="10" xfId="0" applyNumberFormat="1" applyFill="1" applyBorder="1" applyAlignment="1">
      <alignment horizontal="right" vertical="center"/>
    </xf>
    <xf numFmtId="0" fontId="5" fillId="0" borderId="0" xfId="0" applyFont="1" applyBorder="1" applyAlignment="1">
      <alignment horizontal="righ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9" fontId="5" fillId="0" borderId="10" xfId="0" applyNumberFormat="1" applyFont="1" applyFill="1" applyBorder="1" applyAlignment="1" applyProtection="1">
      <alignment vertical="center"/>
      <protection/>
    </xf>
    <xf numFmtId="178" fontId="6" fillId="0" borderId="10" xfId="0" applyNumberFormat="1" applyFont="1" applyFill="1" applyBorder="1" applyAlignment="1">
      <alignment horizontal="right" vertical="center"/>
    </xf>
    <xf numFmtId="179" fontId="5" fillId="0" borderId="10" xfId="0" applyNumberFormat="1" applyFont="1" applyFill="1" applyBorder="1" applyAlignment="1">
      <alignment vertical="center"/>
    </xf>
    <xf numFmtId="183" fontId="4" fillId="0" borderId="10" xfId="0" applyNumberFormat="1" applyFont="1" applyFill="1" applyBorder="1" applyAlignment="1">
      <alignment horizontal="right" vertical="center"/>
    </xf>
    <xf numFmtId="183" fontId="4" fillId="0" borderId="10" xfId="0" applyNumberFormat="1" applyFont="1" applyBorder="1" applyAlignment="1">
      <alignment horizontal="right" vertical="center"/>
    </xf>
    <xf numFmtId="178" fontId="5" fillId="0" borderId="10" xfId="0" applyNumberFormat="1" applyFont="1" applyFill="1" applyBorder="1" applyAlignment="1" applyProtection="1">
      <alignment horizontal="right" vertical="center"/>
      <protection/>
    </xf>
    <xf numFmtId="0" fontId="5" fillId="0" borderId="0" xfId="0" applyFont="1" applyAlignment="1">
      <alignment vertical="center" wrapText="1"/>
    </xf>
    <xf numFmtId="0" fontId="5" fillId="0" borderId="0" xfId="0" applyFont="1" applyAlignment="1">
      <alignment horizontal="center" vertical="center" wrapText="1"/>
    </xf>
    <xf numFmtId="0" fontId="4" fillId="0" borderId="0" xfId="0" applyFont="1" applyAlignment="1">
      <alignment vertical="center" wrapText="1"/>
    </xf>
    <xf numFmtId="0" fontId="5" fillId="0" borderId="12" xfId="0" applyNumberFormat="1" applyFont="1" applyFill="1" applyBorder="1" applyAlignment="1" applyProtection="1">
      <alignment horizontal="centerContinuous" vertical="center"/>
      <protection/>
    </xf>
    <xf numFmtId="0" fontId="5" fillId="0" borderId="19" xfId="0" applyNumberFormat="1" applyFont="1" applyFill="1" applyBorder="1" applyAlignment="1" applyProtection="1">
      <alignment horizontal="centerContinuous" vertical="center"/>
      <protection/>
    </xf>
    <xf numFmtId="178" fontId="5" fillId="0" borderId="11" xfId="0" applyNumberFormat="1" applyFont="1" applyFill="1" applyBorder="1" applyAlignment="1">
      <alignment horizontal="right" vertical="center" wrapText="1"/>
    </xf>
    <xf numFmtId="49" fontId="0" fillId="0" borderId="10" xfId="0" applyNumberFormat="1" applyFill="1" applyBorder="1" applyAlignment="1">
      <alignment horizontal="left" vertical="center" wrapText="1"/>
    </xf>
    <xf numFmtId="179" fontId="0" fillId="0" borderId="10" xfId="0" applyNumberFormat="1" applyFont="1" applyFill="1" applyBorder="1" applyAlignment="1">
      <alignment horizontal="right" vertical="center"/>
    </xf>
    <xf numFmtId="178" fontId="4" fillId="0" borderId="10" xfId="0" applyNumberFormat="1" applyFont="1" applyFill="1" applyBorder="1" applyAlignment="1" applyProtection="1">
      <alignment horizontal="right" vertical="center"/>
      <protection/>
    </xf>
    <xf numFmtId="0" fontId="3" fillId="0" borderId="0" xfId="86" applyFont="1" applyAlignment="1">
      <alignment/>
      <protection/>
    </xf>
    <xf numFmtId="0" fontId="5" fillId="0" borderId="19" xfId="0" applyFont="1" applyBorder="1" applyAlignment="1">
      <alignment horizontal="centerContinuous" vertical="center"/>
    </xf>
    <xf numFmtId="0" fontId="5" fillId="0" borderId="14" xfId="0" applyNumberFormat="1" applyFont="1" applyFill="1" applyBorder="1" applyAlignment="1" applyProtection="1">
      <alignment horizontal="centerContinuous" vertical="center"/>
      <protection/>
    </xf>
    <xf numFmtId="49" fontId="14" fillId="0" borderId="10" xfId="0" applyNumberFormat="1" applyFont="1" applyFill="1" applyBorder="1" applyAlignment="1">
      <alignment horizontal="right" vertical="center"/>
    </xf>
    <xf numFmtId="0" fontId="4" fillId="0" borderId="0" xfId="0" applyFont="1" applyAlignment="1">
      <alignment vertical="center"/>
    </xf>
    <xf numFmtId="0" fontId="6" fillId="0" borderId="0" xfId="0" applyFont="1" applyAlignment="1">
      <alignment horizontal="center" vertical="center"/>
    </xf>
    <xf numFmtId="0" fontId="8" fillId="0" borderId="0" xfId="104" applyNumberFormat="1" applyFont="1" applyFill="1" applyAlignment="1" applyProtection="1">
      <alignment vertical="center"/>
      <protection/>
    </xf>
    <xf numFmtId="0" fontId="5" fillId="0" borderId="0" xfId="0" applyFont="1" applyBorder="1" applyAlignment="1">
      <alignment vertical="center"/>
    </xf>
    <xf numFmtId="0" fontId="0" fillId="0" borderId="0" xfId="0" applyAlignment="1">
      <alignment vertical="center" wrapText="1"/>
    </xf>
    <xf numFmtId="0" fontId="8" fillId="0" borderId="0" xfId="104" applyNumberFormat="1" applyFont="1" applyFill="1" applyAlignment="1" applyProtection="1">
      <alignment horizontal="centerContinuous" vertical="center"/>
      <protection/>
    </xf>
    <xf numFmtId="49" fontId="8" fillId="0" borderId="0" xfId="104" applyNumberFormat="1" applyFont="1" applyFill="1" applyAlignment="1" applyProtection="1">
      <alignment horizontal="centerContinuous" vertical="center"/>
      <protection/>
    </xf>
    <xf numFmtId="49" fontId="4" fillId="0" borderId="13" xfId="0" applyNumberFormat="1" applyFont="1" applyBorder="1" applyAlignment="1">
      <alignment vertical="center"/>
    </xf>
    <xf numFmtId="49" fontId="5" fillId="0" borderId="11"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4" fillId="0" borderId="0" xfId="0" applyFont="1" applyAlignment="1">
      <alignment horizontal="centerContinuous" vertical="center"/>
    </xf>
    <xf numFmtId="0" fontId="5" fillId="24" borderId="10" xfId="0" applyFont="1" applyFill="1" applyBorder="1" applyAlignment="1">
      <alignment horizontal="center" vertical="center"/>
    </xf>
    <xf numFmtId="49" fontId="0" fillId="0" borderId="10" xfId="0" applyNumberFormat="1" applyFont="1" applyFill="1" applyBorder="1" applyAlignment="1">
      <alignment horizontal="left" vertical="center" wrapText="1"/>
    </xf>
    <xf numFmtId="0" fontId="12" fillId="4" borderId="0" xfId="0" applyFont="1" applyFill="1" applyAlignment="1">
      <alignment horizontal="left" vertical="top" wrapText="1"/>
    </xf>
    <xf numFmtId="178" fontId="4" fillId="0" borderId="20" xfId="85" applyNumberFormat="1" applyFont="1" applyFill="1" applyBorder="1" applyAlignment="1" applyProtection="1">
      <alignment horizontal="right" vertical="center" wrapText="1"/>
      <protection/>
    </xf>
    <xf numFmtId="178" fontId="4" fillId="0" borderId="10" xfId="0" applyNumberFormat="1" applyFont="1" applyFill="1" applyBorder="1" applyAlignment="1">
      <alignment vertical="center"/>
    </xf>
    <xf numFmtId="178" fontId="6" fillId="0" borderId="10" xfId="0" applyNumberFormat="1" applyFont="1" applyFill="1" applyBorder="1" applyAlignment="1" applyProtection="1">
      <alignment vertical="center"/>
      <protection/>
    </xf>
    <xf numFmtId="178" fontId="0" fillId="0" borderId="10" xfId="0" applyNumberFormat="1" applyFill="1" applyBorder="1" applyAlignment="1">
      <alignment vertical="center"/>
    </xf>
    <xf numFmtId="178" fontId="4" fillId="0" borderId="10" xfId="0" applyNumberFormat="1" applyFont="1" applyBorder="1" applyAlignment="1">
      <alignment vertical="center"/>
    </xf>
    <xf numFmtId="0" fontId="4" fillId="0" borderId="0" xfId="0" applyFont="1" applyAlignment="1">
      <alignment horizontal="left" vertical="center"/>
    </xf>
    <xf numFmtId="0" fontId="6" fillId="0" borderId="0" xfId="0" applyFont="1" applyAlignment="1">
      <alignment horizontal="left" vertical="center"/>
    </xf>
    <xf numFmtId="0" fontId="5" fillId="0" borderId="10" xfId="0" applyNumberFormat="1" applyFont="1" applyFill="1" applyBorder="1" applyAlignment="1" applyProtection="1">
      <alignment horizontal="centerContinuous" vertical="center"/>
      <protection/>
    </xf>
    <xf numFmtId="178" fontId="5" fillId="0" borderId="10" xfId="0" applyNumberFormat="1" applyFont="1" applyFill="1" applyBorder="1" applyAlignment="1">
      <alignment horizontal="right" vertical="center" wrapText="1"/>
    </xf>
    <xf numFmtId="0" fontId="0" fillId="0" borderId="0" xfId="0" applyAlignment="1">
      <alignment horizontal="centerContinuous" vertical="center"/>
    </xf>
    <xf numFmtId="178" fontId="0" fillId="0" borderId="10" xfId="0" applyNumberFormat="1" applyFont="1" applyFill="1" applyBorder="1" applyAlignment="1" applyProtection="1">
      <alignment horizontal="right" vertical="center"/>
      <protection/>
    </xf>
    <xf numFmtId="0" fontId="3" fillId="0" borderId="0" xfId="86" applyFont="1">
      <alignment/>
      <protection/>
    </xf>
    <xf numFmtId="0" fontId="2" fillId="0" borderId="0" xfId="86">
      <alignment/>
      <protection/>
    </xf>
    <xf numFmtId="0" fontId="4" fillId="0" borderId="0" xfId="85" applyFont="1" applyFill="1" applyAlignment="1">
      <alignment horizontal="center" vertical="center"/>
      <protection/>
    </xf>
    <xf numFmtId="176" fontId="5" fillId="0" borderId="0" xfId="85" applyNumberFormat="1" applyFont="1" applyFill="1" applyAlignment="1" applyProtection="1">
      <alignment horizontal="right" vertical="center"/>
      <protection/>
    </xf>
    <xf numFmtId="176" fontId="4" fillId="0" borderId="13" xfId="85" applyNumberFormat="1" applyFont="1" applyFill="1" applyBorder="1" applyAlignment="1">
      <alignment horizontal="center" vertical="center"/>
      <protection/>
    </xf>
    <xf numFmtId="0" fontId="4" fillId="0" borderId="13" xfId="85" applyFont="1" applyFill="1" applyBorder="1" applyAlignment="1">
      <alignment horizontal="center" vertical="center"/>
      <protection/>
    </xf>
    <xf numFmtId="0" fontId="5" fillId="0" borderId="10" xfId="85" applyNumberFormat="1" applyFont="1" applyFill="1" applyBorder="1" applyAlignment="1" applyProtection="1">
      <alignment horizontal="centerContinuous" vertical="center"/>
      <protection/>
    </xf>
    <xf numFmtId="0" fontId="5" fillId="0" borderId="10" xfId="85" applyNumberFormat="1" applyFont="1" applyFill="1" applyBorder="1" applyAlignment="1" applyProtection="1">
      <alignment horizontal="center" vertical="center"/>
      <protection/>
    </xf>
    <xf numFmtId="176" fontId="5" fillId="0" borderId="17" xfId="85" applyNumberFormat="1" applyFont="1" applyFill="1" applyBorder="1" applyAlignment="1" applyProtection="1">
      <alignment horizontal="center" vertical="center"/>
      <protection/>
    </xf>
    <xf numFmtId="176" fontId="5" fillId="0" borderId="10" xfId="85" applyNumberFormat="1" applyFont="1" applyFill="1" applyBorder="1" applyAlignment="1" applyProtection="1">
      <alignment horizontal="center" vertical="center"/>
      <protection/>
    </xf>
    <xf numFmtId="49" fontId="4" fillId="0" borderId="12" xfId="85" applyNumberFormat="1" applyFont="1" applyFill="1" applyBorder="1" applyAlignment="1" applyProtection="1">
      <alignment vertical="center"/>
      <protection/>
    </xf>
    <xf numFmtId="49" fontId="4" fillId="0" borderId="12" xfId="85" applyNumberFormat="1" applyFont="1" applyFill="1" applyBorder="1" applyAlignment="1" applyProtection="1">
      <alignment horizontal="left" vertical="center" indent="1"/>
      <protection/>
    </xf>
    <xf numFmtId="178" fontId="4" fillId="0" borderId="11" xfId="85" applyNumberFormat="1" applyFont="1" applyFill="1" applyBorder="1" applyAlignment="1" applyProtection="1">
      <alignment horizontal="right" vertical="center" wrapText="1"/>
      <protection/>
    </xf>
    <xf numFmtId="178" fontId="4" fillId="0" borderId="10" xfId="85" applyNumberFormat="1" applyFont="1" applyFill="1" applyBorder="1" applyAlignment="1" applyProtection="1">
      <alignment horizontal="right" vertical="center" wrapText="1"/>
      <protection/>
    </xf>
    <xf numFmtId="0" fontId="2" fillId="0" borderId="10" xfId="86" applyBorder="1">
      <alignment/>
      <protection/>
    </xf>
    <xf numFmtId="0" fontId="3" fillId="0" borderId="10" xfId="86" applyFont="1" applyBorder="1">
      <alignment/>
      <protection/>
    </xf>
    <xf numFmtId="0" fontId="3" fillId="0" borderId="10" xfId="86" applyFont="1" applyBorder="1" applyAlignment="1">
      <alignment horizontal="left"/>
      <protection/>
    </xf>
    <xf numFmtId="49" fontId="5" fillId="0" borderId="12" xfId="85" applyNumberFormat="1" applyFont="1" applyFill="1" applyBorder="1" applyAlignment="1" applyProtection="1">
      <alignment horizontal="center" vertical="center"/>
      <protection/>
    </xf>
    <xf numFmtId="0" fontId="4" fillId="0" borderId="0" xfId="85" applyFont="1" applyFill="1" applyAlignment="1">
      <alignment vertical="center"/>
      <protection/>
    </xf>
    <xf numFmtId="0" fontId="1" fillId="0" borderId="0" xfId="85" applyFont="1" applyFill="1" applyAlignment="1">
      <alignment vertical="center"/>
      <protection/>
    </xf>
    <xf numFmtId="0" fontId="1" fillId="0" borderId="0" xfId="85" applyFont="1" applyFill="1" applyBorder="1" applyAlignment="1">
      <alignment vertical="center"/>
      <protection/>
    </xf>
    <xf numFmtId="0" fontId="16" fillId="0" borderId="0" xfId="85" applyFont="1" applyFill="1" applyAlignment="1">
      <alignment vertical="center"/>
      <protection/>
    </xf>
    <xf numFmtId="0" fontId="1" fillId="0" borderId="0" xfId="85"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7" fillId="0" borderId="0" xfId="0" applyFont="1" applyAlignment="1">
      <alignment/>
    </xf>
    <xf numFmtId="0" fontId="18" fillId="0" borderId="0" xfId="0" applyFont="1" applyAlignment="1">
      <alignment/>
    </xf>
    <xf numFmtId="0" fontId="0" fillId="0" borderId="0" xfId="0" applyFont="1" applyAlignment="1">
      <alignment/>
    </xf>
    <xf numFmtId="0" fontId="2" fillId="0" borderId="0" xfId="0" applyFont="1" applyAlignment="1">
      <alignment/>
    </xf>
    <xf numFmtId="0" fontId="19" fillId="0" borderId="0" xfId="0" applyFont="1" applyFill="1" applyAlignment="1">
      <alignment horizontal="left" vertical="center"/>
    </xf>
    <xf numFmtId="0" fontId="17" fillId="0" borderId="0" xfId="0" applyFont="1" applyFill="1" applyAlignment="1">
      <alignment/>
    </xf>
    <xf numFmtId="49" fontId="17"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8" fillId="0" borderId="0" xfId="0" applyFont="1" applyFill="1" applyAlignment="1">
      <alignment/>
    </xf>
    <xf numFmtId="180" fontId="0" fillId="0" borderId="0" xfId="0" applyNumberFormat="1" applyFont="1" applyFill="1" applyAlignment="1" applyProtection="1">
      <alignment/>
      <protection/>
    </xf>
    <xf numFmtId="0" fontId="17" fillId="0" borderId="0" xfId="0" applyNumberFormat="1" applyFont="1" applyFill="1" applyAlignment="1" applyProtection="1">
      <alignment horizontal="center"/>
      <protection/>
    </xf>
    <xf numFmtId="0" fontId="20" fillId="0" borderId="0" xfId="0" applyFont="1" applyFill="1" applyAlignment="1">
      <alignment horizontal="center"/>
    </xf>
    <xf numFmtId="0" fontId="21" fillId="0" borderId="0" xfId="0" applyFont="1" applyAlignment="1">
      <alignment horizontal="center" vertical="center"/>
    </xf>
    <xf numFmtId="57" fontId="17" fillId="0" borderId="0" xfId="0" applyNumberFormat="1" applyFont="1" applyFill="1" applyAlignment="1" applyProtection="1">
      <alignment horizontal="center"/>
      <protection/>
    </xf>
    <xf numFmtId="0" fontId="7" fillId="0" borderId="0" xfId="0" applyFont="1" applyFill="1" applyAlignment="1">
      <alignment horizontal="center"/>
    </xf>
    <xf numFmtId="31" fontId="7" fillId="0" borderId="0" xfId="0" applyNumberFormat="1" applyFont="1" applyFill="1" applyAlignment="1">
      <alignment horizontal="center"/>
    </xf>
    <xf numFmtId="0" fontId="8" fillId="0" borderId="0" xfId="85" applyNumberFormat="1" applyFont="1" applyFill="1" applyAlignment="1" applyProtection="1">
      <alignment horizontal="center" vertical="center"/>
      <protection/>
    </xf>
    <xf numFmtId="0" fontId="15" fillId="4" borderId="0" xfId="89" applyFont="1" applyAlignment="1">
      <alignment horizontal="left" vertical="top" wrapText="1"/>
    </xf>
    <xf numFmtId="0" fontId="5" fillId="0" borderId="0" xfId="0" applyFont="1" applyAlignment="1">
      <alignment horizontal="right" vertical="center"/>
    </xf>
    <xf numFmtId="0" fontId="5" fillId="0" borderId="0" xfId="85" applyFont="1" applyFill="1" applyBorder="1" applyAlignment="1">
      <alignment horizontal="left" vertical="center"/>
      <protection/>
    </xf>
    <xf numFmtId="0" fontId="5" fillId="0" borderId="0" xfId="0" applyFont="1" applyBorder="1" applyAlignment="1">
      <alignment horizontal="right" vertical="center"/>
    </xf>
    <xf numFmtId="0" fontId="5" fillId="0" borderId="10" xfId="0" applyFont="1" applyBorder="1" applyAlignment="1">
      <alignment horizontal="center" vertical="center" wrapText="1"/>
    </xf>
    <xf numFmtId="0" fontId="5" fillId="0" borderId="10" xfId="0" applyNumberFormat="1" applyFont="1" applyFill="1" applyBorder="1" applyAlignment="1" applyProtection="1">
      <alignment horizontal="center" vertical="center"/>
      <protection/>
    </xf>
    <xf numFmtId="0" fontId="3" fillId="0" borderId="0" xfId="0" applyFont="1" applyAlignment="1">
      <alignment horizontal="left" vertical="center"/>
    </xf>
    <xf numFmtId="0" fontId="5" fillId="0" borderId="10" xfId="0" applyFont="1" applyFill="1" applyBorder="1" applyAlignment="1">
      <alignment horizontal="center" vertical="center" wrapText="1"/>
    </xf>
    <xf numFmtId="0" fontId="12" fillId="6" borderId="0" xfId="0" applyFont="1" applyFill="1" applyAlignment="1">
      <alignment horizontal="left" vertical="top" wrapText="1"/>
    </xf>
    <xf numFmtId="0" fontId="8" fillId="0" borderId="0" xfId="104" applyNumberFormat="1" applyFont="1" applyFill="1" applyAlignment="1" applyProtection="1">
      <alignment horizontal="center" vertical="center"/>
      <protection/>
    </xf>
    <xf numFmtId="0" fontId="5" fillId="0" borderId="13" xfId="0" applyFont="1" applyBorder="1" applyAlignment="1">
      <alignment horizontal="right" vertical="center"/>
    </xf>
    <xf numFmtId="0" fontId="5" fillId="0" borderId="10" xfId="0" applyFont="1" applyFill="1" applyBorder="1" applyAlignment="1">
      <alignment horizontal="center" vertical="center"/>
    </xf>
    <xf numFmtId="0" fontId="5" fillId="24" borderId="10" xfId="0" applyFont="1" applyFill="1" applyBorder="1" applyAlignment="1">
      <alignment horizontal="center" vertical="center"/>
    </xf>
    <xf numFmtId="0" fontId="5" fillId="0" borderId="10" xfId="0" applyFont="1" applyBorder="1" applyAlignment="1">
      <alignment horizontal="center" vertical="center"/>
    </xf>
    <xf numFmtId="0" fontId="12" fillId="4" borderId="0" xfId="0" applyFont="1" applyFill="1" applyAlignment="1">
      <alignment horizontal="left" vertical="top" wrapText="1"/>
    </xf>
    <xf numFmtId="0" fontId="5" fillId="0" borderId="12"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12" fillId="6" borderId="0" xfId="0" applyFont="1" applyFill="1" applyAlignment="1">
      <alignment horizontal="left" vertical="center" wrapText="1"/>
    </xf>
    <xf numFmtId="49" fontId="5" fillId="0" borderId="17"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3" xfId="0" applyFont="1" applyBorder="1" applyAlignment="1">
      <alignment horizontal="left" vertical="center"/>
    </xf>
    <xf numFmtId="0" fontId="5" fillId="0" borderId="1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5" fillId="0" borderId="11" xfId="0" applyFont="1" applyBorder="1" applyAlignment="1">
      <alignment horizontal="center" vertical="center"/>
    </xf>
    <xf numFmtId="0" fontId="8" fillId="0" borderId="0" xfId="0" applyFont="1" applyAlignment="1">
      <alignment horizontal="center" vertical="center"/>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21" xfId="0" applyFont="1" applyFill="1" applyBorder="1" applyAlignment="1">
      <alignment horizontal="center" vertical="center"/>
    </xf>
    <xf numFmtId="49" fontId="5" fillId="0" borderId="10" xfId="0" applyNumberFormat="1" applyFont="1" applyFill="1" applyBorder="1" applyAlignment="1">
      <alignment horizontal="center" vertical="center"/>
    </xf>
    <xf numFmtId="0" fontId="12" fillId="6" borderId="0" xfId="0" applyFont="1" applyFill="1" applyAlignment="1">
      <alignment vertical="center"/>
    </xf>
    <xf numFmtId="0" fontId="5" fillId="0" borderId="13" xfId="85" applyFont="1" applyFill="1" applyBorder="1" applyAlignment="1">
      <alignment horizontal="left" vertical="center"/>
      <protection/>
    </xf>
    <xf numFmtId="0" fontId="12" fillId="6" borderId="0" xfId="0" applyFont="1" applyFill="1" applyAlignment="1">
      <alignment horizontal="left" vertical="center"/>
    </xf>
    <xf numFmtId="0" fontId="7" fillId="0" borderId="0" xfId="0" applyFont="1" applyAlignment="1">
      <alignment horizontal="center" vertical="center"/>
    </xf>
    <xf numFmtId="49" fontId="5" fillId="0" borderId="10" xfId="0" applyNumberFormat="1" applyFont="1" applyBorder="1" applyAlignment="1">
      <alignment horizontal="center" vertical="center"/>
    </xf>
    <xf numFmtId="0" fontId="3" fillId="0" borderId="0" xfId="0" applyFont="1" applyAlignment="1">
      <alignment horizontal="left" vertical="center" wrapTex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6" fillId="0" borderId="10" xfId="0" applyNumberFormat="1" applyFont="1" applyFill="1" applyBorder="1" applyAlignment="1" applyProtection="1">
      <alignment horizontal="center" vertical="center"/>
      <protection/>
    </xf>
    <xf numFmtId="0" fontId="6" fillId="0" borderId="22"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center" vertical="center"/>
      <protection/>
    </xf>
    <xf numFmtId="0" fontId="6" fillId="0" borderId="24"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10" fillId="0" borderId="17"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17" xfId="0" applyFont="1" applyBorder="1" applyAlignment="1">
      <alignment horizontal="center" vertical="center"/>
    </xf>
    <xf numFmtId="0" fontId="10" fillId="0" borderId="11" xfId="0" applyFont="1" applyBorder="1" applyAlignment="1">
      <alignment horizontal="center" vertical="center"/>
    </xf>
    <xf numFmtId="2" fontId="7" fillId="0" borderId="0" xfId="104" applyNumberFormat="1" applyFont="1" applyFill="1" applyAlignment="1" applyProtection="1">
      <alignment horizontal="center" vertical="center"/>
      <protection/>
    </xf>
    <xf numFmtId="49" fontId="5" fillId="0" borderId="10" xfId="104" applyNumberFormat="1" applyFont="1" applyFill="1" applyBorder="1" applyAlignment="1" applyProtection="1">
      <alignment horizontal="center" vertical="center" wrapText="1"/>
      <protection/>
    </xf>
    <xf numFmtId="176" fontId="5" fillId="0" borderId="10" xfId="104"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2" fillId="0" borderId="0" xfId="0" applyFont="1" applyBorder="1" applyAlignment="1">
      <alignment horizontal="left" vertical="center"/>
    </xf>
    <xf numFmtId="49" fontId="2" fillId="24" borderId="0" xfId="0" applyNumberFormat="1" applyFont="1" applyFill="1" applyBorder="1" applyAlignment="1">
      <alignment horizontal="left" vertical="center"/>
    </xf>
    <xf numFmtId="0" fontId="2" fillId="24" borderId="13" xfId="0" applyNumberFormat="1" applyFont="1" applyFill="1" applyBorder="1" applyAlignment="1">
      <alignment horizontal="left" vertical="center"/>
    </xf>
    <xf numFmtId="0" fontId="2" fillId="24" borderId="13" xfId="0" applyFont="1" applyFill="1" applyBorder="1" applyAlignment="1">
      <alignment horizontal="left" vertical="center"/>
    </xf>
    <xf numFmtId="0" fontId="2" fillId="0" borderId="1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cellXfs>
  <cellStyles count="118">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ColLevel_1" xfId="69"/>
    <cellStyle name="RowLevel_1" xfId="70"/>
    <cellStyle name="Percent" xfId="71"/>
    <cellStyle name="标题" xfId="72"/>
    <cellStyle name="标题 1" xfId="73"/>
    <cellStyle name="标题 2" xfId="74"/>
    <cellStyle name="标题 3" xfId="75"/>
    <cellStyle name="标题 4" xfId="76"/>
    <cellStyle name="差" xfId="77"/>
    <cellStyle name="差 2" xfId="78"/>
    <cellStyle name="差_（新增预算公开表20160201）2016年鞍山市市本级一般公共预算经济分类预算表" xfId="79"/>
    <cellStyle name="差_StartUp" xfId="80"/>
    <cellStyle name="差_填报模板 " xfId="81"/>
    <cellStyle name="常规 2" xfId="82"/>
    <cellStyle name="常规 3" xfId="83"/>
    <cellStyle name="常规 4" xfId="84"/>
    <cellStyle name="常规_Sheet1" xfId="85"/>
    <cellStyle name="常规_附件1：2016年部门预算和“三公”经费预算公开表样" xfId="86"/>
    <cellStyle name="Hyperlink" xfId="87"/>
    <cellStyle name="好" xfId="88"/>
    <cellStyle name="好 2" xfId="89"/>
    <cellStyle name="好_（新增预算公开表20160201）2016年鞍山市市本级一般公共预算经济分类预算表" xfId="90"/>
    <cellStyle name="好_StartUp" xfId="91"/>
    <cellStyle name="好_填报模板 " xfId="92"/>
    <cellStyle name="汇总" xfId="93"/>
    <cellStyle name="Currency" xfId="94"/>
    <cellStyle name="Currency [0]" xfId="95"/>
    <cellStyle name="计算" xfId="96"/>
    <cellStyle name="计算 2" xfId="97"/>
    <cellStyle name="检查单元格" xfId="98"/>
    <cellStyle name="检查单元格 2" xfId="99"/>
    <cellStyle name="解释性文本" xfId="100"/>
    <cellStyle name="警告文本" xfId="101"/>
    <cellStyle name="链接单元格" xfId="102"/>
    <cellStyle name="Comma" xfId="103"/>
    <cellStyle name="Comma [0]" xfId="104"/>
    <cellStyle name="强调文字颜色 1" xfId="105"/>
    <cellStyle name="强调文字颜色 1 2" xfId="106"/>
    <cellStyle name="强调文字颜色 2" xfId="107"/>
    <cellStyle name="强调文字颜色 2 2" xfId="108"/>
    <cellStyle name="强调文字颜色 3" xfId="109"/>
    <cellStyle name="强调文字颜色 3 2" xfId="110"/>
    <cellStyle name="强调文字颜色 4" xfId="111"/>
    <cellStyle name="强调文字颜色 4 2" xfId="112"/>
    <cellStyle name="强调文字颜色 5" xfId="113"/>
    <cellStyle name="强调文字颜色 5 2" xfId="114"/>
    <cellStyle name="强调文字颜色 6" xfId="115"/>
    <cellStyle name="强调文字颜色 6 2" xfId="116"/>
    <cellStyle name="适中" xfId="117"/>
    <cellStyle name="适中 2" xfId="118"/>
    <cellStyle name="输出" xfId="119"/>
    <cellStyle name="输出 2" xfId="120"/>
    <cellStyle name="输入" xfId="121"/>
    <cellStyle name="输入 2" xfId="122"/>
    <cellStyle name="Followed Hyperlink" xfId="123"/>
    <cellStyle name="着色 1" xfId="124"/>
    <cellStyle name="着色 2" xfId="125"/>
    <cellStyle name="着色 3" xfId="126"/>
    <cellStyle name="着色 4" xfId="127"/>
    <cellStyle name="着色 5" xfId="128"/>
    <cellStyle name="着色 6" xfId="129"/>
    <cellStyle name="注释" xfId="130"/>
    <cellStyle name="注释 2" xfId="1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1">
      <selection activeCell="A8" sqref="A8:P8"/>
    </sheetView>
  </sheetViews>
  <sheetFormatPr defaultColWidth="7" defaultRowHeight="11.25"/>
  <cols>
    <col min="1" max="5" width="8.83203125" style="213" customWidth="1"/>
    <col min="6" max="6" width="8.83203125" style="210" customWidth="1"/>
    <col min="7" max="16" width="8.83203125" style="213" customWidth="1"/>
    <col min="17" max="19" width="7" style="213" customWidth="1"/>
    <col min="20" max="20" width="50.83203125" style="213" customWidth="1"/>
    <col min="21" max="16384" width="7" style="213" customWidth="1"/>
  </cols>
  <sheetData>
    <row r="1" spans="1:26" ht="15" customHeight="1">
      <c r="A1" s="214"/>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210"/>
      <c r="Y4"/>
      <c r="Z4"/>
    </row>
    <row r="5" spans="1:26" s="210" customFormat="1" ht="36" customHeight="1">
      <c r="A5" s="215"/>
      <c r="W5" s="220"/>
      <c r="X5" s="76"/>
      <c r="Y5" s="76"/>
      <c r="Z5" s="76"/>
    </row>
    <row r="6" spans="4:26" ht="26.25" customHeight="1">
      <c r="D6" s="210"/>
      <c r="U6" s="210"/>
      <c r="V6" s="210"/>
      <c r="W6" s="210"/>
      <c r="X6" s="210"/>
      <c r="Y6"/>
      <c r="Z6"/>
    </row>
    <row r="7" spans="4:26" ht="25.5" customHeight="1">
      <c r="D7" s="210"/>
      <c r="N7" s="210"/>
      <c r="O7" s="210"/>
      <c r="U7" s="210"/>
      <c r="V7" s="210"/>
      <c r="W7" s="210"/>
      <c r="X7" s="210"/>
      <c r="Y7"/>
      <c r="Z7"/>
    </row>
    <row r="8" spans="1:26" s="211" customFormat="1" ht="30" customHeight="1">
      <c r="A8" s="221" t="s">
        <v>0</v>
      </c>
      <c r="B8" s="221"/>
      <c r="C8" s="221"/>
      <c r="D8" s="221"/>
      <c r="E8" s="221"/>
      <c r="F8" s="221"/>
      <c r="G8" s="221"/>
      <c r="H8" s="221"/>
      <c r="I8" s="221"/>
      <c r="J8" s="221"/>
      <c r="K8" s="221"/>
      <c r="L8" s="221"/>
      <c r="M8" s="221"/>
      <c r="N8" s="221"/>
      <c r="O8" s="221"/>
      <c r="P8" s="221"/>
      <c r="Q8" s="216"/>
      <c r="R8" s="216"/>
      <c r="S8" s="216"/>
      <c r="T8" s="217"/>
      <c r="U8" s="216"/>
      <c r="V8" s="216"/>
      <c r="W8" s="216"/>
      <c r="X8" s="216"/>
      <c r="Y8"/>
      <c r="Z8"/>
    </row>
    <row r="9" spans="1:26" ht="19.5" customHeight="1">
      <c r="A9" s="222"/>
      <c r="B9" s="222"/>
      <c r="C9" s="222"/>
      <c r="D9" s="222"/>
      <c r="E9" s="222"/>
      <c r="F9" s="222"/>
      <c r="G9" s="222"/>
      <c r="H9" s="222"/>
      <c r="I9" s="222"/>
      <c r="J9" s="222"/>
      <c r="K9" s="222"/>
      <c r="L9" s="222"/>
      <c r="M9" s="222"/>
      <c r="N9" s="222"/>
      <c r="O9" s="222"/>
      <c r="P9" s="210"/>
      <c r="T9" s="218"/>
      <c r="U9" s="210"/>
      <c r="V9" s="210"/>
      <c r="W9" s="210"/>
      <c r="X9" s="210"/>
      <c r="Y9"/>
      <c r="Z9"/>
    </row>
    <row r="10" spans="1:26" ht="10.5" customHeight="1">
      <c r="A10" s="210"/>
      <c r="B10" s="210"/>
      <c r="D10" s="210"/>
      <c r="E10" s="210"/>
      <c r="H10" s="210"/>
      <c r="N10" s="210"/>
      <c r="O10" s="210"/>
      <c r="U10" s="210"/>
      <c r="V10" s="210"/>
      <c r="X10" s="210"/>
      <c r="Y10"/>
      <c r="Z10"/>
    </row>
    <row r="11" spans="1:26" ht="77.25" customHeight="1">
      <c r="A11" s="223"/>
      <c r="B11" s="223"/>
      <c r="C11" s="223"/>
      <c r="D11" s="223"/>
      <c r="E11" s="223"/>
      <c r="F11" s="223"/>
      <c r="G11" s="223"/>
      <c r="H11" s="223"/>
      <c r="I11" s="223"/>
      <c r="J11" s="223"/>
      <c r="K11" s="223"/>
      <c r="L11" s="223"/>
      <c r="M11" s="223"/>
      <c r="N11" s="223"/>
      <c r="O11" s="223"/>
      <c r="P11" s="223"/>
      <c r="U11" s="210"/>
      <c r="V11" s="210"/>
      <c r="X11" s="210"/>
      <c r="Y11"/>
      <c r="Z11"/>
    </row>
    <row r="12" spans="1:26" ht="56.25" customHeight="1">
      <c r="A12" s="224"/>
      <c r="B12" s="221"/>
      <c r="C12" s="221"/>
      <c r="D12" s="221"/>
      <c r="E12" s="221"/>
      <c r="F12" s="221"/>
      <c r="G12" s="221"/>
      <c r="H12" s="221"/>
      <c r="I12" s="221"/>
      <c r="J12" s="221"/>
      <c r="K12" s="221"/>
      <c r="L12" s="221"/>
      <c r="M12" s="221"/>
      <c r="N12" s="221"/>
      <c r="O12" s="221"/>
      <c r="P12" s="221"/>
      <c r="S12" s="210"/>
      <c r="T12" s="210"/>
      <c r="U12" s="210"/>
      <c r="V12" s="210"/>
      <c r="W12" s="210"/>
      <c r="X12" s="210"/>
      <c r="Y12"/>
      <c r="Z12"/>
    </row>
    <row r="13" spans="8:26" ht="10.5" customHeight="1">
      <c r="H13" s="210"/>
      <c r="R13" s="210"/>
      <c r="S13" s="210"/>
      <c r="U13" s="210"/>
      <c r="V13" s="210"/>
      <c r="W13" s="210"/>
      <c r="X13" s="210"/>
      <c r="Y13"/>
      <c r="Z13"/>
    </row>
    <row r="14" spans="1:26" s="212" customFormat="1" ht="25.5" customHeight="1">
      <c r="A14" s="225"/>
      <c r="B14" s="225"/>
      <c r="C14" s="225"/>
      <c r="D14" s="225"/>
      <c r="E14" s="225"/>
      <c r="F14" s="225"/>
      <c r="G14" s="225"/>
      <c r="H14" s="225"/>
      <c r="I14" s="225"/>
      <c r="J14" s="225"/>
      <c r="K14" s="225"/>
      <c r="L14" s="225"/>
      <c r="M14" s="225"/>
      <c r="N14" s="225"/>
      <c r="O14" s="225"/>
      <c r="P14" s="225"/>
      <c r="R14" s="219"/>
      <c r="S14" s="219"/>
      <c r="U14" s="219"/>
      <c r="V14" s="219"/>
      <c r="W14" s="219"/>
      <c r="X14" s="219"/>
      <c r="Y14" s="219"/>
      <c r="Z14" s="219"/>
    </row>
    <row r="15" spans="1:26" s="212" customFormat="1" ht="25.5" customHeight="1">
      <c r="A15" s="226"/>
      <c r="B15" s="226"/>
      <c r="C15" s="226"/>
      <c r="D15" s="226"/>
      <c r="E15" s="226"/>
      <c r="F15" s="226"/>
      <c r="G15" s="226"/>
      <c r="H15" s="226"/>
      <c r="I15" s="226"/>
      <c r="J15" s="226"/>
      <c r="K15" s="226"/>
      <c r="L15" s="226"/>
      <c r="M15" s="226"/>
      <c r="N15" s="226"/>
      <c r="O15" s="226"/>
      <c r="P15" s="226"/>
      <c r="S15" s="219"/>
      <c r="T15" s="219"/>
      <c r="U15" s="219"/>
      <c r="V15" s="219"/>
      <c r="W15" s="219"/>
      <c r="X15"/>
      <c r="Y15"/>
      <c r="Z15" s="219"/>
    </row>
    <row r="16" spans="15:26" ht="11.25">
      <c r="O16" s="210"/>
      <c r="V16"/>
      <c r="W16"/>
      <c r="X16"/>
      <c r="Y16"/>
      <c r="Z16" s="210"/>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210"/>
    </row>
    <row r="21" ht="11.25">
      <c r="M21" s="210"/>
    </row>
    <row r="22" ht="11.25">
      <c r="B22" s="213" t="s">
        <v>1</v>
      </c>
    </row>
  </sheetData>
  <sheetProtection/>
  <mergeCells count="6">
    <mergeCell ref="A8:P8"/>
    <mergeCell ref="A9:O9"/>
    <mergeCell ref="A11:P11"/>
    <mergeCell ref="A12:P12"/>
    <mergeCell ref="A14:P14"/>
    <mergeCell ref="A15:P15"/>
  </mergeCells>
  <printOptions horizontalCentered="1"/>
  <pageMargins left="0.6298611111111111" right="0.6298611111111111" top="0.7895833333333333" bottom="0.7895833333333333" header="0.38958333333333334" footer="0.38958333333333334"/>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zoomScalePageLayoutView="0" workbookViewId="0" topLeftCell="A9">
      <selection activeCell="A11" sqref="A11"/>
    </sheetView>
  </sheetViews>
  <sheetFormatPr defaultColWidth="9.33203125" defaultRowHeight="11.25"/>
  <cols>
    <col min="1" max="1" width="128.83203125" style="0" customWidth="1"/>
  </cols>
  <sheetData>
    <row r="1" ht="33" customHeight="1">
      <c r="A1" s="58" t="s">
        <v>2</v>
      </c>
    </row>
    <row r="2" s="208" customFormat="1" ht="21.75" customHeight="1">
      <c r="A2" s="209" t="s">
        <v>3</v>
      </c>
    </row>
    <row r="3" s="208" customFormat="1" ht="21.75" customHeight="1">
      <c r="A3" s="209" t="s">
        <v>4</v>
      </c>
    </row>
    <row r="4" s="208" customFormat="1" ht="21.75" customHeight="1">
      <c r="A4" s="209" t="s">
        <v>5</v>
      </c>
    </row>
    <row r="5" s="208" customFormat="1" ht="21.75" customHeight="1">
      <c r="A5" s="209" t="s">
        <v>6</v>
      </c>
    </row>
    <row r="6" s="208" customFormat="1" ht="21.75" customHeight="1">
      <c r="A6" s="209" t="s">
        <v>7</v>
      </c>
    </row>
    <row r="7" s="208" customFormat="1" ht="21.75" customHeight="1">
      <c r="A7" s="209" t="s">
        <v>8</v>
      </c>
    </row>
    <row r="8" s="208" customFormat="1" ht="21.75" customHeight="1">
      <c r="A8" s="209" t="s">
        <v>9</v>
      </c>
    </row>
    <row r="9" s="208" customFormat="1" ht="21.75" customHeight="1">
      <c r="A9" s="209" t="s">
        <v>10</v>
      </c>
    </row>
    <row r="10" s="208" customFormat="1" ht="21.75" customHeight="1">
      <c r="A10" s="209" t="s">
        <v>11</v>
      </c>
    </row>
    <row r="11" s="208" customFormat="1" ht="21.75" customHeight="1">
      <c r="A11" s="209" t="s">
        <v>12</v>
      </c>
    </row>
    <row r="12" s="208" customFormat="1" ht="21.75" customHeight="1">
      <c r="A12" s="209" t="s">
        <v>13</v>
      </c>
    </row>
    <row r="13" s="208" customFormat="1" ht="21.75" customHeight="1">
      <c r="A13" s="209" t="s">
        <v>14</v>
      </c>
    </row>
    <row r="14" s="208" customFormat="1" ht="21.75" customHeight="1">
      <c r="A14" s="209" t="s">
        <v>15</v>
      </c>
    </row>
    <row r="15" s="208" customFormat="1" ht="21.75" customHeight="1">
      <c r="A15" s="209" t="s">
        <v>16</v>
      </c>
    </row>
    <row r="16" s="208" customFormat="1" ht="21.75" customHeight="1">
      <c r="A16" s="209" t="s">
        <v>17</v>
      </c>
    </row>
    <row r="17" s="208" customFormat="1" ht="21.75" customHeight="1">
      <c r="A17" s="209" t="s">
        <v>18</v>
      </c>
    </row>
    <row r="18" s="208" customFormat="1" ht="21.75" customHeight="1">
      <c r="A18" s="209" t="s">
        <v>19</v>
      </c>
    </row>
    <row r="19" s="208" customFormat="1" ht="21.75" customHeight="1">
      <c r="A19" s="209" t="s">
        <v>20</v>
      </c>
    </row>
    <row r="20" s="208" customFormat="1" ht="21.75" customHeight="1">
      <c r="A20" s="209" t="s">
        <v>21</v>
      </c>
    </row>
  </sheetData>
  <sheetProtection/>
  <printOptions horizontalCentered="1"/>
  <pageMargins left="0.7097222222222223" right="0.7097222222222223" top="0.75" bottom="0.75" header="0.30972222222222223" footer="0.30972222222222223"/>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V33"/>
  <sheetViews>
    <sheetView zoomScalePageLayoutView="0" workbookViewId="0" topLeftCell="A1">
      <selection activeCell="A3" sqref="A3"/>
    </sheetView>
  </sheetViews>
  <sheetFormatPr defaultColWidth="12" defaultRowHeight="11.25"/>
  <cols>
    <col min="1" max="1" width="52.66015625" style="186" customWidth="1"/>
    <col min="2" max="2" width="21.5" style="186" customWidth="1"/>
    <col min="3" max="3" width="48.66015625" style="186" customWidth="1"/>
    <col min="4" max="4" width="22.16015625" style="186" customWidth="1"/>
    <col min="5" max="16384" width="12" style="186" customWidth="1"/>
  </cols>
  <sheetData>
    <row r="1" spans="1:22" ht="27">
      <c r="A1" s="227" t="s">
        <v>22</v>
      </c>
      <c r="B1" s="227"/>
      <c r="C1" s="227"/>
      <c r="D1" s="227"/>
      <c r="E1" s="203"/>
      <c r="F1" s="203"/>
      <c r="G1" s="203"/>
      <c r="H1" s="203"/>
      <c r="I1" s="203"/>
      <c r="J1" s="203"/>
      <c r="K1" s="203"/>
      <c r="L1" s="203"/>
      <c r="M1" s="203"/>
      <c r="N1" s="203"/>
      <c r="O1" s="203"/>
      <c r="P1" s="203"/>
      <c r="Q1" s="203"/>
      <c r="R1" s="203"/>
      <c r="S1" s="203"/>
      <c r="T1" s="203"/>
      <c r="U1" s="203"/>
      <c r="V1" s="203"/>
    </row>
    <row r="2" spans="1:22" ht="14.25">
      <c r="A2" s="187"/>
      <c r="B2" s="187"/>
      <c r="C2" s="187"/>
      <c r="D2" s="188" t="s">
        <v>23</v>
      </c>
      <c r="E2" s="204"/>
      <c r="F2" s="204"/>
      <c r="G2" s="204"/>
      <c r="H2" s="204"/>
      <c r="I2" s="204"/>
      <c r="J2" s="204"/>
      <c r="K2" s="204"/>
      <c r="L2" s="204"/>
      <c r="M2" s="204"/>
      <c r="N2" s="204"/>
      <c r="O2" s="204"/>
      <c r="P2" s="204"/>
      <c r="Q2" s="204"/>
      <c r="R2" s="204"/>
      <c r="S2" s="204"/>
      <c r="T2" s="204"/>
      <c r="U2" s="204"/>
      <c r="V2" s="204"/>
    </row>
    <row r="3" spans="1:22" ht="17.25" customHeight="1">
      <c r="A3" s="62" t="s">
        <v>24</v>
      </c>
      <c r="B3" s="189"/>
      <c r="C3" s="190"/>
      <c r="D3" s="188" t="s">
        <v>25</v>
      </c>
      <c r="E3" s="205"/>
      <c r="F3" s="205"/>
      <c r="G3" s="205"/>
      <c r="H3" s="205"/>
      <c r="I3" s="205"/>
      <c r="J3" s="205"/>
      <c r="K3" s="205"/>
      <c r="L3" s="205"/>
      <c r="M3" s="205"/>
      <c r="N3" s="205"/>
      <c r="O3" s="205"/>
      <c r="P3" s="205"/>
      <c r="Q3" s="205"/>
      <c r="R3" s="205"/>
      <c r="S3" s="205"/>
      <c r="T3" s="205"/>
      <c r="U3" s="205"/>
      <c r="V3" s="205"/>
    </row>
    <row r="4" spans="1:22" ht="19.5" customHeight="1">
      <c r="A4" s="191" t="s">
        <v>26</v>
      </c>
      <c r="B4" s="191"/>
      <c r="C4" s="191" t="s">
        <v>27</v>
      </c>
      <c r="D4" s="191"/>
      <c r="E4" s="204"/>
      <c r="F4" s="204"/>
      <c r="G4" s="204"/>
      <c r="H4" s="204"/>
      <c r="I4" s="204"/>
      <c r="J4" s="204"/>
      <c r="K4" s="204"/>
      <c r="L4" s="204"/>
      <c r="M4" s="204"/>
      <c r="N4" s="204"/>
      <c r="O4" s="204"/>
      <c r="P4" s="204"/>
      <c r="Q4" s="204"/>
      <c r="R4" s="204"/>
      <c r="S4" s="204"/>
      <c r="T4" s="204"/>
      <c r="U4" s="204"/>
      <c r="V4" s="204"/>
    </row>
    <row r="5" spans="1:22" ht="18" customHeight="1">
      <c r="A5" s="192" t="s">
        <v>28</v>
      </c>
      <c r="B5" s="193" t="s">
        <v>29</v>
      </c>
      <c r="C5" s="192" t="s">
        <v>28</v>
      </c>
      <c r="D5" s="194" t="s">
        <v>29</v>
      </c>
      <c r="E5" s="204"/>
      <c r="F5" s="204"/>
      <c r="G5" s="204"/>
      <c r="H5" s="204"/>
      <c r="I5" s="204"/>
      <c r="J5" s="204"/>
      <c r="K5" s="204"/>
      <c r="L5" s="204"/>
      <c r="M5" s="204"/>
      <c r="N5" s="204"/>
      <c r="O5" s="204"/>
      <c r="P5" s="204"/>
      <c r="Q5" s="204"/>
      <c r="R5" s="204"/>
      <c r="S5" s="204"/>
      <c r="T5" s="204"/>
      <c r="U5" s="204"/>
      <c r="V5" s="204"/>
    </row>
    <row r="6" spans="1:22" ht="15" customHeight="1">
      <c r="A6" s="195" t="s">
        <v>30</v>
      </c>
      <c r="B6" s="154">
        <v>948.79</v>
      </c>
      <c r="C6" s="109" t="s">
        <v>31</v>
      </c>
      <c r="D6" s="134">
        <f>D8+D9</f>
        <v>747.48</v>
      </c>
      <c r="E6" s="204"/>
      <c r="F6" s="204"/>
      <c r="G6" s="204"/>
      <c r="H6" s="204"/>
      <c r="I6" s="204"/>
      <c r="J6" s="204"/>
      <c r="K6" s="204"/>
      <c r="L6" s="204"/>
      <c r="M6" s="204"/>
      <c r="N6" s="204"/>
      <c r="O6" s="204"/>
      <c r="P6" s="204"/>
      <c r="Q6" s="204"/>
      <c r="R6" s="204"/>
      <c r="S6" s="204"/>
      <c r="T6" s="204"/>
      <c r="U6" s="204"/>
      <c r="V6" s="204"/>
    </row>
    <row r="7" spans="1:22" ht="15" customHeight="1">
      <c r="A7" s="196" t="s">
        <v>32</v>
      </c>
      <c r="B7" s="197"/>
      <c r="C7" s="109" t="s">
        <v>33</v>
      </c>
      <c r="D7" s="134"/>
      <c r="E7" s="204"/>
      <c r="F7" s="204"/>
      <c r="G7" s="204"/>
      <c r="H7" s="204"/>
      <c r="I7" s="204"/>
      <c r="J7" s="204"/>
      <c r="K7" s="204"/>
      <c r="L7" s="204"/>
      <c r="M7" s="204"/>
      <c r="N7" s="204"/>
      <c r="O7" s="204"/>
      <c r="P7" s="204"/>
      <c r="Q7" s="204"/>
      <c r="R7" s="204"/>
      <c r="S7" s="204"/>
      <c r="T7" s="204"/>
      <c r="U7" s="204"/>
      <c r="V7" s="204"/>
    </row>
    <row r="8" spans="1:22" ht="15" customHeight="1">
      <c r="A8" s="195" t="s">
        <v>34</v>
      </c>
      <c r="B8" s="197"/>
      <c r="C8" s="109" t="s">
        <v>35</v>
      </c>
      <c r="D8" s="134">
        <v>531.18</v>
      </c>
      <c r="E8" s="204"/>
      <c r="F8" s="204"/>
      <c r="G8" s="204"/>
      <c r="H8" s="204"/>
      <c r="I8" s="204"/>
      <c r="J8" s="204"/>
      <c r="K8" s="204"/>
      <c r="L8" s="204"/>
      <c r="M8" s="204"/>
      <c r="N8" s="204"/>
      <c r="O8" s="204"/>
      <c r="P8" s="204"/>
      <c r="Q8" s="204"/>
      <c r="R8" s="204"/>
      <c r="S8" s="204"/>
      <c r="T8" s="204"/>
      <c r="U8" s="204"/>
      <c r="V8" s="204"/>
    </row>
    <row r="9" spans="1:22" ht="15" customHeight="1">
      <c r="A9" s="195" t="s">
        <v>36</v>
      </c>
      <c r="B9" s="197"/>
      <c r="C9" s="109" t="s">
        <v>37</v>
      </c>
      <c r="D9" s="134">
        <v>216.3</v>
      </c>
      <c r="E9" s="204"/>
      <c r="F9" s="204"/>
      <c r="G9" s="204"/>
      <c r="H9" s="204"/>
      <c r="I9" s="204"/>
      <c r="J9" s="204"/>
      <c r="K9" s="204"/>
      <c r="L9" s="204"/>
      <c r="M9" s="204"/>
      <c r="N9" s="204"/>
      <c r="O9" s="204"/>
      <c r="P9" s="204"/>
      <c r="Q9" s="204"/>
      <c r="R9" s="204"/>
      <c r="S9" s="204"/>
      <c r="T9" s="204"/>
      <c r="U9" s="204"/>
      <c r="V9" s="204"/>
    </row>
    <row r="10" spans="1:22" ht="15" customHeight="1">
      <c r="A10" s="195" t="s">
        <v>38</v>
      </c>
      <c r="B10" s="197"/>
      <c r="C10" s="109" t="s">
        <v>39</v>
      </c>
      <c r="D10" s="134"/>
      <c r="E10" s="204"/>
      <c r="F10" s="204"/>
      <c r="G10" s="204"/>
      <c r="H10" s="204"/>
      <c r="I10" s="204"/>
      <c r="J10" s="204"/>
      <c r="K10" s="204"/>
      <c r="L10" s="204"/>
      <c r="M10" s="204"/>
      <c r="N10" s="204"/>
      <c r="O10" s="204"/>
      <c r="P10" s="204"/>
      <c r="Q10" s="204"/>
      <c r="R10" s="204"/>
      <c r="S10" s="204"/>
      <c r="T10" s="204"/>
      <c r="U10" s="204"/>
      <c r="V10" s="204"/>
    </row>
    <row r="11" spans="1:22" ht="15" customHeight="1">
      <c r="A11" s="195" t="s">
        <v>40</v>
      </c>
      <c r="B11" s="197"/>
      <c r="C11" s="88" t="s">
        <v>41</v>
      </c>
      <c r="D11" s="134"/>
      <c r="E11" s="204"/>
      <c r="F11" s="204"/>
      <c r="G11" s="204"/>
      <c r="H11" s="204"/>
      <c r="I11" s="204"/>
      <c r="J11" s="204"/>
      <c r="K11" s="204"/>
      <c r="L11" s="204"/>
      <c r="M11" s="204"/>
      <c r="N11" s="204"/>
      <c r="O11" s="204"/>
      <c r="P11" s="204"/>
      <c r="Q11" s="204"/>
      <c r="R11" s="204"/>
      <c r="S11" s="204"/>
      <c r="T11" s="204"/>
      <c r="U11" s="204"/>
      <c r="V11" s="204"/>
    </row>
    <row r="12" spans="1:22" ht="15" customHeight="1">
      <c r="A12" s="195" t="s">
        <v>42</v>
      </c>
      <c r="B12" s="197"/>
      <c r="C12" s="88" t="s">
        <v>43</v>
      </c>
      <c r="D12" s="134">
        <f>D14+D15+D16</f>
        <v>108.46000000000001</v>
      </c>
      <c r="E12" s="204"/>
      <c r="F12" s="204"/>
      <c r="G12" s="204"/>
      <c r="H12" s="204"/>
      <c r="I12" s="204"/>
      <c r="J12" s="204"/>
      <c r="K12" s="204"/>
      <c r="L12" s="204"/>
      <c r="M12" s="204"/>
      <c r="N12" s="204"/>
      <c r="O12" s="204"/>
      <c r="P12" s="204"/>
      <c r="Q12" s="204"/>
      <c r="R12" s="204"/>
      <c r="S12" s="204"/>
      <c r="T12" s="204"/>
      <c r="U12" s="204"/>
      <c r="V12" s="204"/>
    </row>
    <row r="13" spans="1:22" ht="15" customHeight="1">
      <c r="A13" s="196" t="s">
        <v>32</v>
      </c>
      <c r="B13" s="198"/>
      <c r="C13" s="88" t="s">
        <v>44</v>
      </c>
      <c r="D13" s="134">
        <f>D14+D15+D16</f>
        <v>108.46000000000001</v>
      </c>
      <c r="E13" s="204"/>
      <c r="F13" s="204"/>
      <c r="G13" s="204"/>
      <c r="H13" s="204"/>
      <c r="I13" s="204"/>
      <c r="J13" s="204"/>
      <c r="K13" s="204"/>
      <c r="L13" s="204"/>
      <c r="M13" s="204"/>
      <c r="N13" s="204"/>
      <c r="O13" s="204"/>
      <c r="P13" s="204"/>
      <c r="Q13" s="204"/>
      <c r="R13" s="204"/>
      <c r="S13" s="204"/>
      <c r="T13" s="204"/>
      <c r="U13" s="204"/>
      <c r="V13" s="204"/>
    </row>
    <row r="14" spans="1:22" ht="15" customHeight="1">
      <c r="A14" s="195" t="s">
        <v>45</v>
      </c>
      <c r="B14" s="198"/>
      <c r="C14" s="88" t="s">
        <v>46</v>
      </c>
      <c r="D14" s="134">
        <v>42.11</v>
      </c>
      <c r="E14" s="204"/>
      <c r="F14" s="204"/>
      <c r="G14" s="204"/>
      <c r="H14" s="204"/>
      <c r="I14" s="204"/>
      <c r="J14" s="204"/>
      <c r="K14" s="204"/>
      <c r="L14" s="204"/>
      <c r="M14" s="204"/>
      <c r="N14" s="204"/>
      <c r="O14" s="204"/>
      <c r="P14" s="204"/>
      <c r="Q14" s="204"/>
      <c r="R14" s="204"/>
      <c r="S14" s="204"/>
      <c r="T14" s="204"/>
      <c r="U14" s="204"/>
      <c r="V14" s="204"/>
    </row>
    <row r="15" spans="1:22" ht="15" customHeight="1">
      <c r="A15" s="195" t="s">
        <v>47</v>
      </c>
      <c r="B15" s="198"/>
      <c r="C15" s="88" t="s">
        <v>48</v>
      </c>
      <c r="D15" s="134">
        <v>61.54</v>
      </c>
      <c r="E15" s="204"/>
      <c r="F15" s="204"/>
      <c r="G15" s="204"/>
      <c r="H15" s="204"/>
      <c r="I15" s="204"/>
      <c r="J15" s="204"/>
      <c r="K15" s="204"/>
      <c r="L15" s="204"/>
      <c r="M15" s="204"/>
      <c r="N15" s="204"/>
      <c r="O15" s="204"/>
      <c r="P15" s="204"/>
      <c r="Q15" s="204"/>
      <c r="R15" s="204"/>
      <c r="S15" s="204"/>
      <c r="T15" s="204"/>
      <c r="U15" s="204"/>
      <c r="V15" s="204"/>
    </row>
    <row r="16" spans="1:22" ht="15" customHeight="1">
      <c r="A16" s="195" t="s">
        <v>49</v>
      </c>
      <c r="B16" s="198"/>
      <c r="C16" s="88" t="s">
        <v>50</v>
      </c>
      <c r="D16" s="134">
        <v>4.81</v>
      </c>
      <c r="E16" s="204"/>
      <c r="F16" s="204"/>
      <c r="G16" s="204"/>
      <c r="H16" s="204"/>
      <c r="I16" s="204"/>
      <c r="J16" s="204"/>
      <c r="K16" s="204"/>
      <c r="L16" s="204"/>
      <c r="M16" s="204"/>
      <c r="N16" s="204"/>
      <c r="O16" s="204"/>
      <c r="P16" s="204"/>
      <c r="Q16" s="204"/>
      <c r="R16" s="204"/>
      <c r="S16" s="204"/>
      <c r="T16" s="204"/>
      <c r="U16" s="204"/>
      <c r="V16" s="204"/>
    </row>
    <row r="17" spans="1:22" ht="15" customHeight="1">
      <c r="A17" s="92"/>
      <c r="B17" s="198"/>
      <c r="C17" s="88" t="s">
        <v>51</v>
      </c>
      <c r="D17" s="134">
        <f>D19</f>
        <v>45.42</v>
      </c>
      <c r="E17" s="204"/>
      <c r="F17" s="204"/>
      <c r="G17" s="204"/>
      <c r="H17" s="204"/>
      <c r="I17" s="204"/>
      <c r="J17" s="204"/>
      <c r="K17" s="204"/>
      <c r="L17" s="204"/>
      <c r="M17" s="204"/>
      <c r="N17" s="204"/>
      <c r="O17" s="204"/>
      <c r="P17" s="204"/>
      <c r="Q17" s="204"/>
      <c r="R17" s="204"/>
      <c r="S17" s="204"/>
      <c r="T17" s="204"/>
      <c r="U17" s="204"/>
      <c r="V17" s="204"/>
    </row>
    <row r="18" spans="1:22" ht="15" customHeight="1">
      <c r="A18" s="92"/>
      <c r="B18" s="198"/>
      <c r="C18" s="88" t="s">
        <v>52</v>
      </c>
      <c r="D18" s="134">
        <v>45.42</v>
      </c>
      <c r="E18" s="204"/>
      <c r="F18" s="204"/>
      <c r="G18" s="204"/>
      <c r="H18" s="204"/>
      <c r="I18" s="204"/>
      <c r="J18" s="204"/>
      <c r="K18" s="204"/>
      <c r="L18" s="204"/>
      <c r="M18" s="204"/>
      <c r="N18" s="204"/>
      <c r="O18" s="204"/>
      <c r="P18" s="204"/>
      <c r="Q18" s="204"/>
      <c r="R18" s="204"/>
      <c r="S18" s="204"/>
      <c r="T18" s="204"/>
      <c r="U18" s="204"/>
      <c r="V18" s="204"/>
    </row>
    <row r="19" spans="1:22" ht="15" customHeight="1">
      <c r="A19" s="92"/>
      <c r="B19" s="198"/>
      <c r="C19" s="88" t="s">
        <v>53</v>
      </c>
      <c r="D19" s="134">
        <v>45.42</v>
      </c>
      <c r="E19" s="204"/>
      <c r="F19" s="204"/>
      <c r="G19" s="204"/>
      <c r="H19" s="204"/>
      <c r="I19" s="204"/>
      <c r="J19" s="204"/>
      <c r="K19" s="204"/>
      <c r="L19" s="204"/>
      <c r="M19" s="204"/>
      <c r="N19" s="204"/>
      <c r="O19" s="204"/>
      <c r="P19" s="204"/>
      <c r="Q19" s="204"/>
      <c r="R19" s="204"/>
      <c r="S19" s="204"/>
      <c r="T19" s="204"/>
      <c r="U19" s="204"/>
      <c r="V19" s="204"/>
    </row>
    <row r="20" spans="1:22" ht="15" customHeight="1">
      <c r="A20" s="92"/>
      <c r="B20" s="198"/>
      <c r="C20" s="88" t="s">
        <v>54</v>
      </c>
      <c r="D20" s="134">
        <f>D21</f>
        <v>47.43</v>
      </c>
      <c r="E20" s="204"/>
      <c r="F20" s="204"/>
      <c r="G20" s="204"/>
      <c r="H20" s="204"/>
      <c r="I20" s="204"/>
      <c r="J20" s="204"/>
      <c r="K20" s="204"/>
      <c r="L20" s="204"/>
      <c r="M20" s="204"/>
      <c r="N20" s="204"/>
      <c r="O20" s="204"/>
      <c r="P20" s="204"/>
      <c r="Q20" s="204"/>
      <c r="R20" s="204"/>
      <c r="S20" s="204"/>
      <c r="T20" s="204"/>
      <c r="U20" s="204"/>
      <c r="V20" s="204"/>
    </row>
    <row r="21" spans="1:22" ht="15" customHeight="1">
      <c r="A21" s="92"/>
      <c r="B21" s="198"/>
      <c r="C21" s="88" t="s">
        <v>55</v>
      </c>
      <c r="D21" s="134">
        <v>47.43</v>
      </c>
      <c r="E21" s="204"/>
      <c r="F21" s="204"/>
      <c r="G21" s="204"/>
      <c r="H21" s="204"/>
      <c r="I21" s="204"/>
      <c r="J21" s="204"/>
      <c r="K21" s="204"/>
      <c r="L21" s="204"/>
      <c r="M21" s="204"/>
      <c r="N21" s="204"/>
      <c r="O21" s="204"/>
      <c r="P21" s="204"/>
      <c r="Q21" s="204"/>
      <c r="R21" s="204"/>
      <c r="S21" s="204"/>
      <c r="T21" s="204"/>
      <c r="U21" s="204"/>
      <c r="V21" s="204"/>
    </row>
    <row r="22" spans="1:22" ht="15" customHeight="1">
      <c r="A22" s="92"/>
      <c r="B22" s="198"/>
      <c r="C22" s="88" t="s">
        <v>56</v>
      </c>
      <c r="D22" s="134">
        <v>47.43</v>
      </c>
      <c r="E22" s="204"/>
      <c r="F22" s="204"/>
      <c r="G22" s="204"/>
      <c r="H22" s="204"/>
      <c r="I22" s="204"/>
      <c r="J22" s="204"/>
      <c r="K22" s="204"/>
      <c r="L22" s="204"/>
      <c r="M22" s="204"/>
      <c r="N22" s="204"/>
      <c r="O22" s="204"/>
      <c r="P22" s="204"/>
      <c r="Q22" s="204"/>
      <c r="R22" s="204"/>
      <c r="S22" s="204"/>
      <c r="T22" s="204"/>
      <c r="U22" s="204"/>
      <c r="V22" s="204"/>
    </row>
    <row r="23" spans="1:22" ht="15" customHeight="1">
      <c r="A23" s="92"/>
      <c r="B23" s="198"/>
      <c r="C23" s="88" t="s">
        <v>41</v>
      </c>
      <c r="D23" s="134"/>
      <c r="E23" s="204"/>
      <c r="F23" s="204"/>
      <c r="G23" s="204"/>
      <c r="H23" s="204"/>
      <c r="I23" s="204"/>
      <c r="J23" s="204"/>
      <c r="K23" s="204"/>
      <c r="L23" s="204"/>
      <c r="M23" s="204"/>
      <c r="N23" s="204"/>
      <c r="O23" s="204"/>
      <c r="P23" s="204"/>
      <c r="Q23" s="204"/>
      <c r="R23" s="204"/>
      <c r="S23" s="204"/>
      <c r="T23" s="204"/>
      <c r="U23" s="204"/>
      <c r="V23" s="204"/>
    </row>
    <row r="24" spans="1:22" ht="15" customHeight="1">
      <c r="A24" s="195"/>
      <c r="B24" s="198"/>
      <c r="C24" s="199"/>
      <c r="D24" s="134"/>
      <c r="E24" s="204"/>
      <c r="F24" s="204"/>
      <c r="G24" s="204"/>
      <c r="H24" s="204"/>
      <c r="I24" s="204"/>
      <c r="J24" s="204"/>
      <c r="K24" s="204"/>
      <c r="L24" s="204"/>
      <c r="M24" s="204"/>
      <c r="N24" s="204"/>
      <c r="O24" s="204"/>
      <c r="P24" s="204"/>
      <c r="Q24" s="204"/>
      <c r="R24" s="204"/>
      <c r="S24" s="204"/>
      <c r="T24" s="204"/>
      <c r="U24" s="204"/>
      <c r="V24" s="207"/>
    </row>
    <row r="25" spans="1:22" s="185" customFormat="1" ht="15" customHeight="1">
      <c r="A25" s="200"/>
      <c r="B25" s="200"/>
      <c r="C25" s="200"/>
      <c r="D25" s="134"/>
      <c r="E25" s="206"/>
      <c r="F25" s="206"/>
      <c r="G25" s="206"/>
      <c r="H25" s="206"/>
      <c r="I25" s="206"/>
      <c r="J25" s="206"/>
      <c r="K25" s="206"/>
      <c r="L25" s="206"/>
      <c r="M25" s="206"/>
      <c r="N25" s="206"/>
      <c r="O25" s="206"/>
      <c r="P25" s="206"/>
      <c r="Q25" s="206"/>
      <c r="R25" s="206"/>
      <c r="S25" s="206"/>
      <c r="T25" s="206"/>
      <c r="U25" s="206"/>
      <c r="V25" s="206"/>
    </row>
    <row r="26" spans="1:4" ht="15" customHeight="1">
      <c r="A26" s="201"/>
      <c r="B26" s="201"/>
      <c r="C26" s="199"/>
      <c r="D26" s="134"/>
    </row>
    <row r="27" spans="1:4" ht="15" customHeight="1">
      <c r="A27" s="199"/>
      <c r="B27" s="199"/>
      <c r="C27" s="199"/>
      <c r="D27" s="134"/>
    </row>
    <row r="28" spans="1:4" ht="15" customHeight="1">
      <c r="A28" s="199"/>
      <c r="B28" s="199"/>
      <c r="C28" s="109"/>
      <c r="D28" s="134"/>
    </row>
    <row r="29" spans="1:4" ht="15" customHeight="1">
      <c r="A29" s="199"/>
      <c r="B29" s="199"/>
      <c r="C29" s="109"/>
      <c r="D29" s="134"/>
    </row>
    <row r="30" spans="1:4" ht="14.25">
      <c r="A30" s="202" t="s">
        <v>57</v>
      </c>
      <c r="B30" s="145">
        <f>SUM(B6,B8,B9,B10,B11,B12,B14)</f>
        <v>948.79</v>
      </c>
      <c r="C30" s="202" t="s">
        <v>58</v>
      </c>
      <c r="D30" s="145">
        <f>D6+D12+D17+D20</f>
        <v>948.79</v>
      </c>
    </row>
    <row r="31" ht="18.75" customHeight="1"/>
    <row r="32" spans="1:4" ht="23.25" customHeight="1">
      <c r="A32" s="228" t="s">
        <v>59</v>
      </c>
      <c r="B32" s="228"/>
      <c r="C32" s="228"/>
      <c r="D32" s="228"/>
    </row>
    <row r="33" spans="1:4" ht="139.5" customHeight="1">
      <c r="A33" s="228"/>
      <c r="B33" s="228"/>
      <c r="C33" s="228"/>
      <c r="D33" s="228"/>
    </row>
    <row r="34" ht="15.75" customHeight="1"/>
    <row r="35" ht="17.25" customHeight="1"/>
    <row r="36" ht="17.25" customHeight="1"/>
  </sheetData>
  <sheetProtection/>
  <mergeCells count="2">
    <mergeCell ref="A1:D1"/>
    <mergeCell ref="A32:D33"/>
  </mergeCells>
  <printOptions horizontalCentered="1" verticalCentered="1"/>
  <pageMargins left="0.7479166666666667" right="0.7479166666666667"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T12"/>
  <sheetViews>
    <sheetView showGridLines="0" showZeros="0" zoomScalePageLayoutView="0" workbookViewId="0" topLeftCell="A1">
      <selection activeCell="T12" sqref="T12"/>
    </sheetView>
  </sheetViews>
  <sheetFormatPr defaultColWidth="9.16015625" defaultRowHeight="11.25"/>
  <cols>
    <col min="1" max="1" width="19.16015625" style="40" customWidth="1"/>
    <col min="2" max="2" width="13.5" style="40" customWidth="1"/>
    <col min="3" max="3" width="10.66015625" style="40" customWidth="1"/>
    <col min="4" max="4" width="11.5" style="40" customWidth="1"/>
    <col min="5" max="5" width="11.16015625" style="40" customWidth="1"/>
    <col min="6" max="6" width="10.33203125" style="40" customWidth="1"/>
    <col min="7" max="7" width="11.16015625" style="40" customWidth="1"/>
    <col min="8" max="8" width="10.33203125" style="40" customWidth="1"/>
    <col min="9" max="9" width="6.66015625" style="40" customWidth="1"/>
    <col min="10" max="10" width="10.16015625" style="40" customWidth="1"/>
    <col min="11" max="12" width="10.16015625" style="0" customWidth="1"/>
    <col min="13" max="13" width="9.33203125" style="0" customWidth="1"/>
    <col min="14" max="14" width="10.66015625" style="40" customWidth="1"/>
    <col min="15" max="15" width="9.16015625" style="40" customWidth="1"/>
    <col min="16" max="16" width="10.33203125" style="40" customWidth="1"/>
    <col min="17" max="17" width="11.83203125" style="40" customWidth="1"/>
    <col min="18" max="18" width="10.66015625" style="40" customWidth="1"/>
    <col min="19" max="16384" width="9.16015625" style="40" customWidth="1"/>
  </cols>
  <sheetData>
    <row r="1" spans="1:19" ht="27">
      <c r="A1" s="164" t="s">
        <v>60</v>
      </c>
      <c r="B1" s="164"/>
      <c r="C1" s="164"/>
      <c r="D1" s="164"/>
      <c r="E1" s="164"/>
      <c r="F1" s="164"/>
      <c r="G1" s="164"/>
      <c r="H1" s="164"/>
      <c r="I1" s="164"/>
      <c r="J1" s="164"/>
      <c r="K1" s="183"/>
      <c r="L1" s="183"/>
      <c r="M1" s="183"/>
      <c r="N1" s="164"/>
      <c r="O1" s="164"/>
      <c r="P1" s="164"/>
      <c r="Q1" s="164"/>
      <c r="R1" s="164"/>
      <c r="S1" s="170"/>
    </row>
    <row r="2" spans="17:20" ht="12">
      <c r="Q2" s="229" t="s">
        <v>61</v>
      </c>
      <c r="R2" s="229"/>
      <c r="S2"/>
      <c r="T2"/>
    </row>
    <row r="3" spans="1:20" ht="12">
      <c r="A3" s="230" t="s">
        <v>24</v>
      </c>
      <c r="B3" s="230"/>
      <c r="Q3" s="229" t="s">
        <v>25</v>
      </c>
      <c r="R3" s="231"/>
      <c r="S3"/>
      <c r="T3"/>
    </row>
    <row r="4" spans="1:19" s="146" customFormat="1" ht="20.25" customHeight="1">
      <c r="A4" s="235" t="s">
        <v>62</v>
      </c>
      <c r="B4" s="181" t="s">
        <v>63</v>
      </c>
      <c r="C4" s="181"/>
      <c r="D4" s="181"/>
      <c r="E4" s="181"/>
      <c r="F4" s="181"/>
      <c r="G4" s="181"/>
      <c r="H4" s="181"/>
      <c r="I4" s="181"/>
      <c r="J4" s="181"/>
      <c r="K4" s="46"/>
      <c r="L4" s="46"/>
      <c r="M4" s="46"/>
      <c r="N4" s="181" t="s">
        <v>64</v>
      </c>
      <c r="O4" s="181"/>
      <c r="P4" s="181"/>
      <c r="Q4" s="181"/>
      <c r="R4" s="181"/>
      <c r="S4" s="17"/>
    </row>
    <row r="5" spans="1:19" s="146" customFormat="1" ht="42.75" customHeight="1">
      <c r="A5" s="235"/>
      <c r="B5" s="235" t="s">
        <v>65</v>
      </c>
      <c r="C5" s="232" t="s">
        <v>30</v>
      </c>
      <c r="D5" s="232"/>
      <c r="E5" s="232" t="s">
        <v>34</v>
      </c>
      <c r="F5" s="232" t="s">
        <v>36</v>
      </c>
      <c r="G5" s="232" t="s">
        <v>38</v>
      </c>
      <c r="H5" s="232" t="s">
        <v>40</v>
      </c>
      <c r="I5" s="232" t="s">
        <v>42</v>
      </c>
      <c r="J5" s="232"/>
      <c r="K5" s="232" t="s">
        <v>45</v>
      </c>
      <c r="L5" s="232" t="s">
        <v>47</v>
      </c>
      <c r="M5" s="232" t="s">
        <v>49</v>
      </c>
      <c r="N5" s="232" t="s">
        <v>65</v>
      </c>
      <c r="O5" s="233" t="s">
        <v>66</v>
      </c>
      <c r="P5" s="233"/>
      <c r="Q5" s="233"/>
      <c r="R5" s="232" t="s">
        <v>67</v>
      </c>
      <c r="S5" s="17"/>
    </row>
    <row r="6" spans="1:19" s="146" customFormat="1" ht="64.5" customHeight="1">
      <c r="A6" s="235"/>
      <c r="B6" s="235"/>
      <c r="C6" s="24" t="s">
        <v>68</v>
      </c>
      <c r="D6" s="24" t="s">
        <v>32</v>
      </c>
      <c r="E6" s="232"/>
      <c r="F6" s="232"/>
      <c r="G6" s="232"/>
      <c r="H6" s="232"/>
      <c r="I6" s="73" t="s">
        <v>68</v>
      </c>
      <c r="J6" s="73" t="s">
        <v>32</v>
      </c>
      <c r="K6" s="232"/>
      <c r="L6" s="232"/>
      <c r="M6" s="232"/>
      <c r="N6" s="232"/>
      <c r="O6" s="24" t="s">
        <v>69</v>
      </c>
      <c r="P6" s="24" t="s">
        <v>70</v>
      </c>
      <c r="Q6" s="24" t="s">
        <v>71</v>
      </c>
      <c r="R6" s="232"/>
      <c r="S6" s="17"/>
    </row>
    <row r="7" spans="1:19" s="147" customFormat="1" ht="40.5" customHeight="1">
      <c r="A7" s="25">
        <v>1</v>
      </c>
      <c r="B7" s="25" t="s">
        <v>72</v>
      </c>
      <c r="C7" s="24">
        <v>3</v>
      </c>
      <c r="D7" s="24">
        <v>4</v>
      </c>
      <c r="E7" s="24">
        <v>5</v>
      </c>
      <c r="F7" s="24">
        <v>6</v>
      </c>
      <c r="G7" s="24">
        <v>7</v>
      </c>
      <c r="H7" s="24">
        <v>8</v>
      </c>
      <c r="I7" s="24">
        <v>9</v>
      </c>
      <c r="J7" s="24">
        <v>10</v>
      </c>
      <c r="K7" s="24">
        <v>11</v>
      </c>
      <c r="L7" s="24">
        <v>12</v>
      </c>
      <c r="M7" s="24">
        <v>13</v>
      </c>
      <c r="N7" s="24" t="s">
        <v>73</v>
      </c>
      <c r="O7" s="24">
        <v>15</v>
      </c>
      <c r="P7" s="24">
        <v>16</v>
      </c>
      <c r="Q7" s="24">
        <v>17</v>
      </c>
      <c r="R7" s="24">
        <v>18</v>
      </c>
      <c r="S7" s="160"/>
    </row>
    <row r="8" spans="1:19" s="148" customFormat="1" ht="30.75" customHeight="1">
      <c r="A8" s="25" t="s">
        <v>74</v>
      </c>
      <c r="B8" s="182">
        <f>SUM(B9:B9)</f>
        <v>948.79</v>
      </c>
      <c r="C8" s="182">
        <f>SUM(C9:C9)</f>
        <v>948.79</v>
      </c>
      <c r="D8" s="182">
        <f>SUM(D9:D9)</f>
        <v>0</v>
      </c>
      <c r="E8" s="182">
        <f>SUM(E9:E9)</f>
        <v>0</v>
      </c>
      <c r="F8" s="182">
        <f>SUM(F9:F9)</f>
        <v>0</v>
      </c>
      <c r="G8" s="182"/>
      <c r="H8" s="182"/>
      <c r="I8" s="182"/>
      <c r="J8" s="182"/>
      <c r="K8" s="182">
        <f>SUM(K9:K9)</f>
        <v>0</v>
      </c>
      <c r="L8" s="182"/>
      <c r="M8" s="182"/>
      <c r="N8" s="182">
        <f>SUM(N9:N9)</f>
        <v>948.79</v>
      </c>
      <c r="O8" s="182" t="str">
        <f>O9</f>
        <v>589.41</v>
      </c>
      <c r="P8" s="182" t="str">
        <f>P9</f>
        <v>105.76</v>
      </c>
      <c r="Q8" s="182" t="str">
        <f>Q9</f>
        <v>37.32</v>
      </c>
      <c r="R8" s="182">
        <f>SUM(R9:R9)</f>
        <v>216.3</v>
      </c>
      <c r="S8"/>
    </row>
    <row r="9" spans="1:19" ht="30.75" customHeight="1">
      <c r="A9" s="152" t="s">
        <v>75</v>
      </c>
      <c r="B9" s="153">
        <v>948.79</v>
      </c>
      <c r="C9" s="153">
        <v>948.79</v>
      </c>
      <c r="D9" s="154"/>
      <c r="E9" s="154"/>
      <c r="F9" s="154"/>
      <c r="G9" s="154"/>
      <c r="H9" s="154"/>
      <c r="I9" s="154"/>
      <c r="J9" s="154"/>
      <c r="K9" s="184"/>
      <c r="L9" s="184"/>
      <c r="M9" s="184"/>
      <c r="N9" s="153">
        <f>O9+P9+Q9+R9</f>
        <v>948.79</v>
      </c>
      <c r="O9" s="158" t="s">
        <v>76</v>
      </c>
      <c r="P9" s="158" t="s">
        <v>77</v>
      </c>
      <c r="Q9" s="158" t="s">
        <v>78</v>
      </c>
      <c r="R9" s="153">
        <v>216.3</v>
      </c>
      <c r="S9" s="136"/>
    </row>
    <row r="10" spans="1:18" ht="14.25">
      <c r="A10" s="234"/>
      <c r="B10" s="234"/>
      <c r="C10" s="234"/>
      <c r="D10" s="234"/>
      <c r="E10" s="234"/>
      <c r="F10" s="234"/>
      <c r="G10" s="234"/>
      <c r="H10" s="234"/>
      <c r="I10" s="234"/>
      <c r="J10" s="234"/>
      <c r="K10" s="234"/>
      <c r="L10" s="234"/>
      <c r="M10" s="234"/>
      <c r="N10" s="234"/>
      <c r="O10" s="234"/>
      <c r="P10" s="234"/>
      <c r="Q10" s="234"/>
      <c r="R10" s="234"/>
    </row>
    <row r="11" spans="1:18" ht="35.25" customHeight="1">
      <c r="A11" s="236" t="s">
        <v>79</v>
      </c>
      <c r="B11" s="236"/>
      <c r="C11" s="236"/>
      <c r="D11" s="236"/>
      <c r="E11" s="236"/>
      <c r="F11" s="236"/>
      <c r="G11" s="236"/>
      <c r="H11" s="236"/>
      <c r="I11" s="236"/>
      <c r="J11" s="236"/>
      <c r="K11" s="236"/>
      <c r="L11" s="236"/>
      <c r="M11" s="236"/>
      <c r="N11" s="236"/>
      <c r="O11" s="236"/>
      <c r="P11" s="236"/>
      <c r="Q11" s="236"/>
      <c r="R11" s="236"/>
    </row>
    <row r="12" spans="1:18" ht="75.75" customHeight="1">
      <c r="A12" s="236"/>
      <c r="B12" s="236"/>
      <c r="C12" s="236"/>
      <c r="D12" s="236"/>
      <c r="E12" s="236"/>
      <c r="F12" s="236"/>
      <c r="G12" s="236"/>
      <c r="H12" s="236"/>
      <c r="I12" s="236"/>
      <c r="J12" s="236"/>
      <c r="K12" s="236"/>
      <c r="L12" s="236"/>
      <c r="M12" s="236"/>
      <c r="N12" s="236"/>
      <c r="O12" s="236"/>
      <c r="P12" s="236"/>
      <c r="Q12" s="236"/>
      <c r="R12" s="236"/>
    </row>
  </sheetData>
  <sheetProtection/>
  <mergeCells count="19">
    <mergeCell ref="A11:R12"/>
    <mergeCell ref="A10:R10"/>
    <mergeCell ref="A4:A6"/>
    <mergeCell ref="B5:B6"/>
    <mergeCell ref="E5:E6"/>
    <mergeCell ref="F5:F6"/>
    <mergeCell ref="G5:G6"/>
    <mergeCell ref="H5:H6"/>
    <mergeCell ref="K5:K6"/>
    <mergeCell ref="L5:L6"/>
    <mergeCell ref="M5:M6"/>
    <mergeCell ref="Q2:R2"/>
    <mergeCell ref="A3:B3"/>
    <mergeCell ref="Q3:R3"/>
    <mergeCell ref="C5:D5"/>
    <mergeCell ref="I5:J5"/>
    <mergeCell ref="O5:Q5"/>
    <mergeCell ref="N5:N6"/>
    <mergeCell ref="R5:R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dimension ref="A1:IP28"/>
  <sheetViews>
    <sheetView showGridLines="0" showZeros="0" zoomScalePageLayoutView="0" workbookViewId="0" topLeftCell="A5">
      <selection activeCell="B9" sqref="B9:F24"/>
    </sheetView>
  </sheetViews>
  <sheetFormatPr defaultColWidth="9.16015625" defaultRowHeight="11.25"/>
  <cols>
    <col min="1" max="1" width="32.83203125" style="40" customWidth="1"/>
    <col min="2" max="2" width="7.33203125" style="40" customWidth="1"/>
    <col min="3" max="3" width="7.5" style="40" customWidth="1"/>
    <col min="4" max="4" width="8.16015625" style="40" customWidth="1"/>
    <col min="5" max="5" width="42.83203125" style="40" customWidth="1"/>
    <col min="6" max="6" width="18.66015625" style="40" customWidth="1"/>
    <col min="7" max="7" width="14.5" style="40" customWidth="1"/>
    <col min="8" max="8" width="13.16015625" style="40" customWidth="1"/>
    <col min="9" max="9" width="9" style="40" bestFit="1" customWidth="1"/>
    <col min="10" max="10" width="10.83203125" style="40" customWidth="1"/>
    <col min="11" max="11" width="11.5" style="40" customWidth="1"/>
    <col min="12" max="12" width="10.66015625" style="0" customWidth="1"/>
    <col min="13" max="13" width="8.66015625" style="40" customWidth="1"/>
    <col min="14" max="14" width="14.5" style="40" customWidth="1"/>
    <col min="15" max="16" width="12.83203125" style="40" customWidth="1"/>
    <col min="17" max="17" width="9.33203125" style="40" customWidth="1"/>
    <col min="18" max="250" width="9.16015625" style="40" customWidth="1"/>
  </cols>
  <sheetData>
    <row r="1" spans="1:16" ht="28.5" customHeight="1">
      <c r="A1" s="237" t="s">
        <v>80</v>
      </c>
      <c r="B1" s="237"/>
      <c r="C1" s="237"/>
      <c r="D1" s="237"/>
      <c r="E1" s="237"/>
      <c r="F1" s="237"/>
      <c r="G1" s="237"/>
      <c r="H1" s="237"/>
      <c r="I1" s="237"/>
      <c r="J1" s="237"/>
      <c r="K1" s="237"/>
      <c r="L1" s="237"/>
      <c r="M1" s="237"/>
      <c r="N1" s="237"/>
      <c r="O1" s="237"/>
      <c r="P1" s="77"/>
    </row>
    <row r="2" spans="13:17" ht="10.5" customHeight="1">
      <c r="M2"/>
      <c r="P2" s="179"/>
      <c r="Q2" s="180" t="s">
        <v>81</v>
      </c>
    </row>
    <row r="3" spans="1:17" ht="17.25" customHeight="1">
      <c r="A3" s="62" t="s">
        <v>24</v>
      </c>
      <c r="B3" s="90"/>
      <c r="C3" s="90"/>
      <c r="D3" s="90"/>
      <c r="E3" s="90"/>
      <c r="M3"/>
      <c r="P3" s="238" t="s">
        <v>25</v>
      </c>
      <c r="Q3" s="238"/>
    </row>
    <row r="4" spans="1:17" s="146" customFormat="1" ht="23.25" customHeight="1">
      <c r="A4" s="235" t="s">
        <v>62</v>
      </c>
      <c r="B4" s="239" t="s">
        <v>82</v>
      </c>
      <c r="C4" s="239"/>
      <c r="D4" s="239"/>
      <c r="E4" s="241" t="s">
        <v>83</v>
      </c>
      <c r="F4" s="233" t="s">
        <v>63</v>
      </c>
      <c r="G4" s="233"/>
      <c r="H4" s="233"/>
      <c r="I4" s="233"/>
      <c r="J4" s="233"/>
      <c r="K4" s="233"/>
      <c r="L4" s="233"/>
      <c r="M4" s="233"/>
      <c r="N4" s="233"/>
      <c r="O4" s="233"/>
      <c r="P4" s="233"/>
      <c r="Q4" s="233"/>
    </row>
    <row r="5" spans="1:17" s="146" customFormat="1" ht="48" customHeight="1">
      <c r="A5" s="235"/>
      <c r="B5" s="240" t="s">
        <v>84</v>
      </c>
      <c r="C5" s="240" t="s">
        <v>85</v>
      </c>
      <c r="D5" s="240" t="s">
        <v>86</v>
      </c>
      <c r="E5" s="241"/>
      <c r="F5" s="235" t="s">
        <v>65</v>
      </c>
      <c r="G5" s="232" t="s">
        <v>30</v>
      </c>
      <c r="H5" s="232"/>
      <c r="I5" s="232" t="s">
        <v>34</v>
      </c>
      <c r="J5" s="232" t="s">
        <v>36</v>
      </c>
      <c r="K5" s="232" t="s">
        <v>38</v>
      </c>
      <c r="L5" s="232" t="s">
        <v>40</v>
      </c>
      <c r="M5" s="232" t="s">
        <v>42</v>
      </c>
      <c r="N5" s="232"/>
      <c r="O5" s="232" t="s">
        <v>45</v>
      </c>
      <c r="P5" s="232" t="s">
        <v>47</v>
      </c>
      <c r="Q5" s="232" t="s">
        <v>49</v>
      </c>
    </row>
    <row r="6" spans="1:17" s="146" customFormat="1" ht="51.75" customHeight="1">
      <c r="A6" s="235"/>
      <c r="B6" s="240"/>
      <c r="C6" s="240"/>
      <c r="D6" s="240"/>
      <c r="E6" s="241"/>
      <c r="F6" s="235"/>
      <c r="G6" s="24" t="s">
        <v>68</v>
      </c>
      <c r="H6" s="24" t="s">
        <v>32</v>
      </c>
      <c r="I6" s="232"/>
      <c r="J6" s="232"/>
      <c r="K6" s="232"/>
      <c r="L6" s="232"/>
      <c r="M6" s="24" t="s">
        <v>68</v>
      </c>
      <c r="N6" s="24" t="s">
        <v>32</v>
      </c>
      <c r="O6" s="232"/>
      <c r="P6" s="232"/>
      <c r="Q6" s="232"/>
    </row>
    <row r="7" spans="1:17" s="146" customFormat="1" ht="29.25" customHeight="1">
      <c r="A7" s="25">
        <v>1</v>
      </c>
      <c r="B7" s="171">
        <v>2</v>
      </c>
      <c r="C7" s="171">
        <v>3</v>
      </c>
      <c r="D7" s="171">
        <v>4</v>
      </c>
      <c r="E7" s="47">
        <v>5</v>
      </c>
      <c r="F7" s="25" t="s">
        <v>87</v>
      </c>
      <c r="G7" s="24">
        <v>7</v>
      </c>
      <c r="H7" s="24">
        <v>8</v>
      </c>
      <c r="I7" s="24">
        <v>9</v>
      </c>
      <c r="J7" s="24">
        <v>10</v>
      </c>
      <c r="K7" s="24">
        <v>11</v>
      </c>
      <c r="L7" s="24">
        <v>12</v>
      </c>
      <c r="M7" s="24">
        <v>13</v>
      </c>
      <c r="N7" s="24">
        <v>14</v>
      </c>
      <c r="O7" s="24">
        <v>15</v>
      </c>
      <c r="P7" s="24">
        <v>16</v>
      </c>
      <c r="Q7" s="24">
        <v>17</v>
      </c>
    </row>
    <row r="8" spans="1:250" s="17" customFormat="1" ht="20.25" customHeight="1">
      <c r="A8" s="26" t="s">
        <v>88</v>
      </c>
      <c r="B8" s="27"/>
      <c r="C8" s="27"/>
      <c r="D8" s="27"/>
      <c r="E8" s="95" t="s">
        <v>65</v>
      </c>
      <c r="F8" s="145">
        <f>G8</f>
        <v>948.79</v>
      </c>
      <c r="G8" s="145">
        <f>G9+G14+G19+G22</f>
        <v>948.79</v>
      </c>
      <c r="H8" s="145">
        <v>0</v>
      </c>
      <c r="I8" s="145">
        <v>0</v>
      </c>
      <c r="J8" s="145"/>
      <c r="K8" s="145"/>
      <c r="L8" s="176">
        <v>0</v>
      </c>
      <c r="M8" s="97"/>
      <c r="N8" s="97"/>
      <c r="O8" s="97"/>
      <c r="P8" s="97"/>
      <c r="Q8" s="97"/>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row>
    <row r="9" spans="1:17" ht="16.5" customHeight="1">
      <c r="A9" s="152" t="s">
        <v>75</v>
      </c>
      <c r="B9" s="130">
        <v>201</v>
      </c>
      <c r="C9" s="130"/>
      <c r="D9" s="130"/>
      <c r="E9" s="130" t="s">
        <v>31</v>
      </c>
      <c r="F9" s="145">
        <f aca="true" t="shared" si="0" ref="F9:F24">G9</f>
        <v>747.48</v>
      </c>
      <c r="G9" s="174">
        <f>G10</f>
        <v>747.48</v>
      </c>
      <c r="H9" s="175"/>
      <c r="I9" s="175"/>
      <c r="J9" s="175"/>
      <c r="K9" s="175"/>
      <c r="L9" s="177"/>
      <c r="M9" s="87"/>
      <c r="N9" s="87"/>
      <c r="O9" s="87"/>
      <c r="P9" s="87"/>
      <c r="Q9" s="87"/>
    </row>
    <row r="10" spans="1:17" ht="16.5" customHeight="1">
      <c r="A10" s="152"/>
      <c r="B10" s="130" t="s">
        <v>89</v>
      </c>
      <c r="C10" s="130" t="s">
        <v>90</v>
      </c>
      <c r="D10" s="130"/>
      <c r="E10" s="130" t="s">
        <v>91</v>
      </c>
      <c r="F10" s="145">
        <f t="shared" si="0"/>
        <v>747.48</v>
      </c>
      <c r="G10" s="174">
        <f>G12+G11+G13</f>
        <v>747.48</v>
      </c>
      <c r="H10" s="175"/>
      <c r="I10" s="175"/>
      <c r="J10" s="175"/>
      <c r="K10" s="175"/>
      <c r="L10" s="177"/>
      <c r="M10" s="87"/>
      <c r="N10" s="87"/>
      <c r="O10" s="87"/>
      <c r="P10" s="87"/>
      <c r="Q10" s="87"/>
    </row>
    <row r="11" spans="1:17" ht="16.5" customHeight="1">
      <c r="A11" s="152"/>
      <c r="B11" s="130" t="s">
        <v>89</v>
      </c>
      <c r="C11" s="130" t="s">
        <v>90</v>
      </c>
      <c r="D11" s="130" t="s">
        <v>92</v>
      </c>
      <c r="E11" s="130" t="s">
        <v>93</v>
      </c>
      <c r="F11" s="145">
        <f t="shared" si="0"/>
        <v>531.18</v>
      </c>
      <c r="G11" s="174">
        <v>531.18</v>
      </c>
      <c r="H11" s="175"/>
      <c r="I11" s="175"/>
      <c r="J11" s="175"/>
      <c r="K11" s="175"/>
      <c r="L11" s="177"/>
      <c r="M11" s="87"/>
      <c r="N11" s="87"/>
      <c r="O11" s="87"/>
      <c r="P11" s="87"/>
      <c r="Q11" s="87"/>
    </row>
    <row r="12" spans="1:17" ht="16.5" customHeight="1">
      <c r="A12" s="152"/>
      <c r="B12" s="130" t="s">
        <v>89</v>
      </c>
      <c r="C12" s="130" t="s">
        <v>90</v>
      </c>
      <c r="D12" s="130" t="s">
        <v>90</v>
      </c>
      <c r="E12" s="130" t="s">
        <v>94</v>
      </c>
      <c r="F12" s="145">
        <f t="shared" si="0"/>
        <v>14</v>
      </c>
      <c r="G12" s="174">
        <v>14</v>
      </c>
      <c r="H12" s="175"/>
      <c r="I12" s="175"/>
      <c r="J12" s="175"/>
      <c r="K12" s="175"/>
      <c r="L12" s="177"/>
      <c r="M12" s="87"/>
      <c r="N12" s="87"/>
      <c r="O12" s="87"/>
      <c r="P12" s="87"/>
      <c r="Q12" s="87"/>
    </row>
    <row r="13" spans="1:17" ht="16.5" customHeight="1">
      <c r="A13" s="152"/>
      <c r="B13" s="130" t="s">
        <v>89</v>
      </c>
      <c r="C13" s="130" t="s">
        <v>90</v>
      </c>
      <c r="D13" s="130" t="s">
        <v>95</v>
      </c>
      <c r="E13" s="130" t="s">
        <v>96</v>
      </c>
      <c r="F13" s="145">
        <f t="shared" si="0"/>
        <v>202.3</v>
      </c>
      <c r="G13" s="174">
        <v>202.3</v>
      </c>
      <c r="H13" s="175"/>
      <c r="I13" s="175"/>
      <c r="J13" s="175"/>
      <c r="K13" s="175"/>
      <c r="L13" s="177"/>
      <c r="M13" s="87"/>
      <c r="N13" s="87"/>
      <c r="O13" s="87"/>
      <c r="P13" s="87"/>
      <c r="Q13" s="87"/>
    </row>
    <row r="14" spans="1:17" ht="16.5" customHeight="1">
      <c r="A14" s="152"/>
      <c r="B14" s="130" t="s">
        <v>97</v>
      </c>
      <c r="C14" s="130"/>
      <c r="D14" s="130"/>
      <c r="E14" s="130" t="s">
        <v>43</v>
      </c>
      <c r="F14" s="145">
        <f t="shared" si="0"/>
        <v>108.46000000000001</v>
      </c>
      <c r="G14" s="174">
        <f>G15</f>
        <v>108.46000000000001</v>
      </c>
      <c r="H14" s="175"/>
      <c r="I14" s="175"/>
      <c r="J14" s="175"/>
      <c r="K14" s="175"/>
      <c r="L14" s="177"/>
      <c r="M14" s="87"/>
      <c r="N14" s="87"/>
      <c r="O14" s="87"/>
      <c r="P14" s="87"/>
      <c r="Q14" s="87"/>
    </row>
    <row r="15" spans="1:17" ht="16.5" customHeight="1">
      <c r="A15" s="152"/>
      <c r="B15" s="130" t="s">
        <v>97</v>
      </c>
      <c r="C15" s="130" t="s">
        <v>90</v>
      </c>
      <c r="D15" s="130"/>
      <c r="E15" s="88" t="s">
        <v>44</v>
      </c>
      <c r="F15" s="145">
        <f t="shared" si="0"/>
        <v>108.46000000000001</v>
      </c>
      <c r="G15" s="174">
        <f>G16+G17+G18</f>
        <v>108.46000000000001</v>
      </c>
      <c r="H15" s="175"/>
      <c r="I15" s="175"/>
      <c r="J15" s="175"/>
      <c r="K15" s="175"/>
      <c r="L15" s="177"/>
      <c r="M15" s="87"/>
      <c r="N15" s="87"/>
      <c r="O15" s="87"/>
      <c r="P15" s="87"/>
      <c r="Q15" s="87"/>
    </row>
    <row r="16" spans="1:17" ht="16.5" customHeight="1">
      <c r="A16" s="152"/>
      <c r="B16" s="130" t="s">
        <v>97</v>
      </c>
      <c r="C16" s="130" t="s">
        <v>90</v>
      </c>
      <c r="D16" s="130" t="s">
        <v>92</v>
      </c>
      <c r="E16" s="130" t="s">
        <v>98</v>
      </c>
      <c r="F16" s="145">
        <f t="shared" si="0"/>
        <v>42.11</v>
      </c>
      <c r="G16" s="174">
        <v>42.11</v>
      </c>
      <c r="H16" s="175"/>
      <c r="I16" s="175"/>
      <c r="J16" s="175"/>
      <c r="K16" s="175"/>
      <c r="L16" s="177"/>
      <c r="M16" s="87"/>
      <c r="N16" s="87"/>
      <c r="O16" s="87"/>
      <c r="P16" s="87"/>
      <c r="Q16" s="87"/>
    </row>
    <row r="17" spans="1:17" ht="16.5" customHeight="1">
      <c r="A17" s="152"/>
      <c r="B17" s="130" t="s">
        <v>97</v>
      </c>
      <c r="C17" s="130" t="s">
        <v>90</v>
      </c>
      <c r="D17" s="130" t="s">
        <v>90</v>
      </c>
      <c r="E17" s="130" t="s">
        <v>48</v>
      </c>
      <c r="F17" s="145">
        <f t="shared" si="0"/>
        <v>61.54</v>
      </c>
      <c r="G17" s="174">
        <v>61.54</v>
      </c>
      <c r="H17" s="175"/>
      <c r="I17" s="175"/>
      <c r="J17" s="175"/>
      <c r="K17" s="175"/>
      <c r="L17" s="177"/>
      <c r="M17" s="87"/>
      <c r="N17" s="87"/>
      <c r="O17" s="87"/>
      <c r="P17" s="87"/>
      <c r="Q17" s="87"/>
    </row>
    <row r="18" spans="1:17" ht="16.5" customHeight="1">
      <c r="A18" s="152"/>
      <c r="B18" s="130">
        <v>208</v>
      </c>
      <c r="C18" s="130" t="s">
        <v>90</v>
      </c>
      <c r="D18" s="130" t="s">
        <v>99</v>
      </c>
      <c r="E18" s="130" t="s">
        <v>50</v>
      </c>
      <c r="F18" s="145">
        <f t="shared" si="0"/>
        <v>4.81</v>
      </c>
      <c r="G18" s="174">
        <v>4.81</v>
      </c>
      <c r="H18" s="175"/>
      <c r="I18" s="175"/>
      <c r="J18" s="175"/>
      <c r="K18" s="175"/>
      <c r="L18" s="177"/>
      <c r="M18" s="87"/>
      <c r="N18" s="87"/>
      <c r="O18" s="87"/>
      <c r="P18" s="87"/>
      <c r="Q18" s="87"/>
    </row>
    <row r="19" spans="1:17" ht="16.5" customHeight="1">
      <c r="A19" s="152"/>
      <c r="B19" s="130" t="s">
        <v>100</v>
      </c>
      <c r="C19" s="130"/>
      <c r="D19" s="130"/>
      <c r="E19" s="130" t="s">
        <v>51</v>
      </c>
      <c r="F19" s="145">
        <f t="shared" si="0"/>
        <v>45.42</v>
      </c>
      <c r="G19" s="174">
        <f>G21</f>
        <v>45.42</v>
      </c>
      <c r="H19" s="175"/>
      <c r="I19" s="175"/>
      <c r="J19" s="175"/>
      <c r="K19" s="175"/>
      <c r="L19" s="177"/>
      <c r="M19" s="87"/>
      <c r="N19" s="87"/>
      <c r="O19" s="87"/>
      <c r="P19" s="87"/>
      <c r="Q19" s="87"/>
    </row>
    <row r="20" spans="1:17" ht="16.5" customHeight="1">
      <c r="A20" s="152"/>
      <c r="B20" s="130" t="s">
        <v>100</v>
      </c>
      <c r="C20" s="130" t="s">
        <v>101</v>
      </c>
      <c r="D20" s="130"/>
      <c r="E20" s="130" t="s">
        <v>52</v>
      </c>
      <c r="F20" s="145">
        <f t="shared" si="0"/>
        <v>45.42</v>
      </c>
      <c r="G20" s="174">
        <v>45.42</v>
      </c>
      <c r="H20" s="175"/>
      <c r="I20" s="175"/>
      <c r="J20" s="175"/>
      <c r="K20" s="175"/>
      <c r="L20" s="177"/>
      <c r="M20" s="87"/>
      <c r="N20" s="87"/>
      <c r="O20" s="87"/>
      <c r="P20" s="87"/>
      <c r="Q20" s="87"/>
    </row>
    <row r="21" spans="1:17" ht="16.5" customHeight="1">
      <c r="A21" s="152"/>
      <c r="B21" s="130" t="s">
        <v>100</v>
      </c>
      <c r="C21" s="130" t="s">
        <v>101</v>
      </c>
      <c r="D21" s="130" t="s">
        <v>92</v>
      </c>
      <c r="E21" s="130" t="s">
        <v>53</v>
      </c>
      <c r="F21" s="145">
        <f t="shared" si="0"/>
        <v>45.42</v>
      </c>
      <c r="G21" s="174">
        <v>45.42</v>
      </c>
      <c r="H21" s="175"/>
      <c r="I21" s="175"/>
      <c r="J21" s="175"/>
      <c r="K21" s="175"/>
      <c r="L21" s="177"/>
      <c r="M21" s="87"/>
      <c r="N21" s="87"/>
      <c r="O21" s="87"/>
      <c r="P21" s="87"/>
      <c r="Q21" s="87"/>
    </row>
    <row r="22" spans="1:17" ht="16.5" customHeight="1">
      <c r="A22" s="152"/>
      <c r="B22" s="130" t="s">
        <v>102</v>
      </c>
      <c r="C22" s="130"/>
      <c r="D22" s="130"/>
      <c r="E22" s="130" t="s">
        <v>54</v>
      </c>
      <c r="F22" s="145">
        <f t="shared" si="0"/>
        <v>47.43</v>
      </c>
      <c r="G22" s="174">
        <f>G24</f>
        <v>47.43</v>
      </c>
      <c r="H22" s="175"/>
      <c r="I22" s="175"/>
      <c r="J22" s="178"/>
      <c r="K22" s="178"/>
      <c r="L22" s="177"/>
      <c r="M22" s="87"/>
      <c r="N22" s="87"/>
      <c r="O22" s="87"/>
      <c r="P22" s="87"/>
      <c r="Q22" s="87"/>
    </row>
    <row r="23" spans="1:17" ht="16.5" customHeight="1">
      <c r="A23" s="152"/>
      <c r="B23" s="130" t="s">
        <v>102</v>
      </c>
      <c r="C23" s="130" t="s">
        <v>103</v>
      </c>
      <c r="D23" s="130"/>
      <c r="E23" s="130" t="s">
        <v>55</v>
      </c>
      <c r="F23" s="145">
        <f t="shared" si="0"/>
        <v>47.43</v>
      </c>
      <c r="G23" s="174">
        <v>47.43</v>
      </c>
      <c r="H23" s="175"/>
      <c r="I23" s="175"/>
      <c r="J23" s="175"/>
      <c r="K23" s="175"/>
      <c r="L23" s="177"/>
      <c r="M23" s="87"/>
      <c r="N23" s="87"/>
      <c r="O23" s="87"/>
      <c r="P23" s="87"/>
      <c r="Q23" s="87"/>
    </row>
    <row r="24" spans="1:17" ht="16.5" customHeight="1">
      <c r="A24" s="172"/>
      <c r="B24" s="130" t="s">
        <v>102</v>
      </c>
      <c r="C24" s="130" t="s">
        <v>103</v>
      </c>
      <c r="D24" s="130" t="s">
        <v>92</v>
      </c>
      <c r="E24" s="130" t="s">
        <v>56</v>
      </c>
      <c r="F24" s="145">
        <f t="shared" si="0"/>
        <v>47.43</v>
      </c>
      <c r="G24" s="174">
        <v>47.43</v>
      </c>
      <c r="H24" s="175"/>
      <c r="I24" s="175"/>
      <c r="J24" s="175"/>
      <c r="K24" s="175"/>
      <c r="L24" s="177"/>
      <c r="M24" s="87"/>
      <c r="N24" s="87"/>
      <c r="O24" s="87"/>
      <c r="P24" s="87"/>
      <c r="Q24" s="87"/>
    </row>
    <row r="25" spans="1:16" ht="14.25">
      <c r="A25" s="234"/>
      <c r="B25" s="234"/>
      <c r="C25" s="234"/>
      <c r="D25" s="234"/>
      <c r="E25" s="234"/>
      <c r="F25" s="234"/>
      <c r="G25" s="234"/>
      <c r="H25" s="234"/>
      <c r="I25" s="234"/>
      <c r="J25" s="234"/>
      <c r="K25" s="234"/>
      <c r="L25" s="234"/>
      <c r="M25" s="234"/>
      <c r="N25" s="234"/>
      <c r="O25" s="234"/>
      <c r="P25" s="85"/>
    </row>
    <row r="26" spans="1:16" ht="29.25" customHeight="1">
      <c r="A26" s="242" t="s">
        <v>104</v>
      </c>
      <c r="B26" s="242"/>
      <c r="C26" s="242"/>
      <c r="D26" s="242"/>
      <c r="E26" s="242"/>
      <c r="F26" s="242"/>
      <c r="G26" s="242"/>
      <c r="H26" s="242"/>
      <c r="I26" s="242"/>
      <c r="J26" s="242"/>
      <c r="K26" s="242"/>
      <c r="L26" s="242"/>
      <c r="M26" s="242"/>
      <c r="N26" s="242"/>
      <c r="O26" s="242"/>
      <c r="P26" s="173"/>
    </row>
    <row r="27" spans="1:16" ht="34.5" customHeight="1">
      <c r="A27" s="242"/>
      <c r="B27" s="242"/>
      <c r="C27" s="242"/>
      <c r="D27" s="242"/>
      <c r="E27" s="242"/>
      <c r="F27" s="242"/>
      <c r="G27" s="242"/>
      <c r="H27" s="242"/>
      <c r="I27" s="242"/>
      <c r="J27" s="242"/>
      <c r="K27" s="242"/>
      <c r="L27" s="242"/>
      <c r="M27" s="242"/>
      <c r="N27" s="242"/>
      <c r="O27" s="242"/>
      <c r="P27" s="173"/>
    </row>
    <row r="28" spans="1:16" ht="25.5" customHeight="1">
      <c r="A28" s="242"/>
      <c r="B28" s="242"/>
      <c r="C28" s="242"/>
      <c r="D28" s="242"/>
      <c r="E28" s="242"/>
      <c r="F28" s="242"/>
      <c r="G28" s="242"/>
      <c r="H28" s="242"/>
      <c r="I28" s="242"/>
      <c r="J28" s="242"/>
      <c r="K28" s="242"/>
      <c r="L28" s="242"/>
      <c r="M28" s="242"/>
      <c r="N28" s="242"/>
      <c r="O28" s="242"/>
      <c r="P28" s="173"/>
    </row>
  </sheetData>
  <sheetProtection/>
  <mergeCells count="21">
    <mergeCell ref="A26:O28"/>
    <mergeCell ref="A25:O25"/>
    <mergeCell ref="A4:A6"/>
    <mergeCell ref="B5:B6"/>
    <mergeCell ref="C5:C6"/>
    <mergeCell ref="D5:D6"/>
    <mergeCell ref="E4:E6"/>
    <mergeCell ref="F5:F6"/>
    <mergeCell ref="I5:I6"/>
    <mergeCell ref="J5:J6"/>
    <mergeCell ref="K5:K6"/>
    <mergeCell ref="A1:O1"/>
    <mergeCell ref="P3:Q3"/>
    <mergeCell ref="B4:D4"/>
    <mergeCell ref="F4:Q4"/>
    <mergeCell ref="G5:H5"/>
    <mergeCell ref="M5:N5"/>
    <mergeCell ref="L5:L6"/>
    <mergeCell ref="O5:O6"/>
    <mergeCell ref="P5:P6"/>
    <mergeCell ref="Q5:Q6"/>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dimension ref="A1:IN28"/>
  <sheetViews>
    <sheetView showGridLines="0" showZeros="0" zoomScalePageLayoutView="0" workbookViewId="0" topLeftCell="A3">
      <selection activeCell="J8" sqref="G8:J8"/>
    </sheetView>
  </sheetViews>
  <sheetFormatPr defaultColWidth="9.16015625" defaultRowHeight="11.25"/>
  <cols>
    <col min="1" max="1" width="40.33203125" style="40" customWidth="1"/>
    <col min="2" max="2" width="5.33203125" style="136" bestFit="1" customWidth="1"/>
    <col min="3" max="4" width="4.33203125" style="136" bestFit="1" customWidth="1"/>
    <col min="5" max="5" width="42" style="40" bestFit="1" customWidth="1"/>
    <col min="6" max="6" width="16" style="40" bestFit="1" customWidth="1"/>
    <col min="7" max="7" width="11.33203125" style="40" customWidth="1"/>
    <col min="8" max="8" width="11.83203125" style="40" customWidth="1"/>
    <col min="9" max="9" width="15.16015625" style="40" customWidth="1"/>
    <col min="10" max="10" width="11.5" style="40" bestFit="1" customWidth="1"/>
    <col min="11" max="248" width="9.16015625" style="40" customWidth="1"/>
  </cols>
  <sheetData>
    <row r="1" spans="1:11" ht="27">
      <c r="A1" s="164" t="s">
        <v>105</v>
      </c>
      <c r="B1" s="165"/>
      <c r="C1" s="165"/>
      <c r="D1" s="165"/>
      <c r="E1" s="164"/>
      <c r="F1" s="164"/>
      <c r="G1" s="164"/>
      <c r="H1" s="164"/>
      <c r="I1" s="164"/>
      <c r="J1" s="164"/>
      <c r="K1" s="170"/>
    </row>
    <row r="2" spans="9:12" ht="12">
      <c r="I2" s="229" t="s">
        <v>106</v>
      </c>
      <c r="J2" s="229"/>
      <c r="K2"/>
      <c r="L2"/>
    </row>
    <row r="3" spans="1:12" ht="17.25" customHeight="1">
      <c r="A3" s="62" t="s">
        <v>24</v>
      </c>
      <c r="B3" s="166"/>
      <c r="C3" s="166"/>
      <c r="D3" s="166"/>
      <c r="E3" s="90"/>
      <c r="I3" s="229" t="s">
        <v>25</v>
      </c>
      <c r="J3" s="238"/>
      <c r="K3"/>
      <c r="L3"/>
    </row>
    <row r="4" spans="1:11" s="146" customFormat="1" ht="19.5" customHeight="1">
      <c r="A4" s="235" t="s">
        <v>62</v>
      </c>
      <c r="B4" s="239" t="s">
        <v>82</v>
      </c>
      <c r="C4" s="239"/>
      <c r="D4" s="239"/>
      <c r="E4" s="241" t="s">
        <v>83</v>
      </c>
      <c r="F4" s="149" t="s">
        <v>64</v>
      </c>
      <c r="G4" s="150"/>
      <c r="H4" s="150"/>
      <c r="I4" s="150"/>
      <c r="J4" s="157"/>
      <c r="K4" s="17"/>
    </row>
    <row r="5" spans="1:11" s="146" customFormat="1" ht="19.5" customHeight="1">
      <c r="A5" s="235"/>
      <c r="B5" s="247" t="s">
        <v>84</v>
      </c>
      <c r="C5" s="247" t="s">
        <v>85</v>
      </c>
      <c r="D5" s="247" t="s">
        <v>86</v>
      </c>
      <c r="E5" s="241"/>
      <c r="F5" s="249" t="s">
        <v>65</v>
      </c>
      <c r="G5" s="243" t="s">
        <v>66</v>
      </c>
      <c r="H5" s="244"/>
      <c r="I5" s="245"/>
      <c r="J5" s="249" t="s">
        <v>67</v>
      </c>
      <c r="K5" s="17"/>
    </row>
    <row r="6" spans="1:11" s="146" customFormat="1" ht="39" customHeight="1">
      <c r="A6" s="235"/>
      <c r="B6" s="248"/>
      <c r="C6" s="248"/>
      <c r="D6" s="248"/>
      <c r="E6" s="241"/>
      <c r="F6" s="250"/>
      <c r="G6" s="79" t="s">
        <v>69</v>
      </c>
      <c r="H6" s="79" t="s">
        <v>70</v>
      </c>
      <c r="I6" s="79" t="s">
        <v>71</v>
      </c>
      <c r="J6" s="250"/>
      <c r="K6" s="17"/>
    </row>
    <row r="7" spans="1:11" s="146" customFormat="1" ht="18" customHeight="1">
      <c r="A7" s="25">
        <v>1</v>
      </c>
      <c r="B7" s="167" t="s">
        <v>107</v>
      </c>
      <c r="C7" s="167" t="s">
        <v>108</v>
      </c>
      <c r="D7" s="167" t="s">
        <v>109</v>
      </c>
      <c r="E7" s="47">
        <v>5</v>
      </c>
      <c r="F7" s="79" t="s">
        <v>110</v>
      </c>
      <c r="G7" s="79">
        <v>7</v>
      </c>
      <c r="H7" s="79">
        <v>8</v>
      </c>
      <c r="I7" s="79">
        <v>9</v>
      </c>
      <c r="J7" s="79">
        <v>10</v>
      </c>
      <c r="K7" s="17"/>
    </row>
    <row r="8" spans="1:248" s="17" customFormat="1" ht="28.5" customHeight="1">
      <c r="A8" s="26" t="s">
        <v>88</v>
      </c>
      <c r="B8" s="27"/>
      <c r="C8" s="27"/>
      <c r="D8" s="27"/>
      <c r="E8" s="95" t="s">
        <v>65</v>
      </c>
      <c r="F8" s="145">
        <f>G8+H8+I8+J8</f>
        <v>948.79</v>
      </c>
      <c r="G8" s="145">
        <f>G10+G15+G20+G23</f>
        <v>589.4099999999999</v>
      </c>
      <c r="H8" s="145">
        <f>H10+H15+H20+H23</f>
        <v>105.76</v>
      </c>
      <c r="I8" s="145">
        <f>I10+I15+I20+I23</f>
        <v>37.32</v>
      </c>
      <c r="J8" s="145">
        <f>J10+J15+J20+J23</f>
        <v>216.3</v>
      </c>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row>
    <row r="9" spans="1:248" s="17" customFormat="1" ht="21" customHeight="1">
      <c r="A9" s="26" t="s">
        <v>75</v>
      </c>
      <c r="B9" s="168"/>
      <c r="C9" s="168"/>
      <c r="D9" s="168"/>
      <c r="E9" s="169" t="s">
        <v>68</v>
      </c>
      <c r="F9" s="141">
        <f>F10+F15+F20+F23</f>
        <v>948.79</v>
      </c>
      <c r="G9" s="141">
        <f>G10+G15+G20+G23</f>
        <v>589.4099999999999</v>
      </c>
      <c r="H9" s="141">
        <f>H10+H15+H20+H23</f>
        <v>105.76</v>
      </c>
      <c r="I9" s="141">
        <f>I10+I15+I20+I23</f>
        <v>37.32</v>
      </c>
      <c r="J9" s="141">
        <f>J13+J14</f>
        <v>216.3</v>
      </c>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row>
    <row r="10" spans="2:10" ht="21" customHeight="1">
      <c r="B10" s="130">
        <v>201</v>
      </c>
      <c r="C10" s="130"/>
      <c r="D10" s="130"/>
      <c r="E10" s="130" t="s">
        <v>31</v>
      </c>
      <c r="F10" s="133">
        <f>G10+H10+I10+J10</f>
        <v>746.45</v>
      </c>
      <c r="G10" s="133">
        <f>G11</f>
        <v>430.21</v>
      </c>
      <c r="H10" s="133">
        <f>H11</f>
        <v>99.9</v>
      </c>
      <c r="I10" s="133">
        <f>I11</f>
        <v>0.04</v>
      </c>
      <c r="J10" s="133">
        <f>J11</f>
        <v>216.3</v>
      </c>
    </row>
    <row r="11" spans="1:10" ht="21" customHeight="1">
      <c r="A11" s="29"/>
      <c r="B11" s="130" t="s">
        <v>89</v>
      </c>
      <c r="C11" s="130" t="s">
        <v>90</v>
      </c>
      <c r="D11" s="130"/>
      <c r="E11" s="130" t="s">
        <v>91</v>
      </c>
      <c r="F11" s="133">
        <f>G11+H11+I11+J11</f>
        <v>746.45</v>
      </c>
      <c r="G11" s="133">
        <f>G12+G13+G14</f>
        <v>430.21</v>
      </c>
      <c r="H11" s="133">
        <f>H12</f>
        <v>99.9</v>
      </c>
      <c r="I11" s="133">
        <f>I12</f>
        <v>0.04</v>
      </c>
      <c r="J11" s="133">
        <f>J13+J14</f>
        <v>216.3</v>
      </c>
    </row>
    <row r="12" spans="1:10" ht="21" customHeight="1">
      <c r="A12" s="29"/>
      <c r="B12" s="130" t="s">
        <v>89</v>
      </c>
      <c r="C12" s="130" t="s">
        <v>90</v>
      </c>
      <c r="D12" s="130" t="s">
        <v>92</v>
      </c>
      <c r="E12" s="130" t="s">
        <v>93</v>
      </c>
      <c r="F12" s="133">
        <f aca="true" t="shared" si="0" ref="F12:F25">G12+H12+I12+J12</f>
        <v>530.15</v>
      </c>
      <c r="G12" s="133">
        <v>430.21</v>
      </c>
      <c r="H12" s="133">
        <v>99.9</v>
      </c>
      <c r="I12" s="133">
        <v>0.04</v>
      </c>
      <c r="J12" s="133"/>
    </row>
    <row r="13" spans="1:10" ht="21" customHeight="1">
      <c r="A13" s="29"/>
      <c r="B13" s="130" t="s">
        <v>89</v>
      </c>
      <c r="C13" s="130" t="s">
        <v>90</v>
      </c>
      <c r="D13" s="130" t="s">
        <v>90</v>
      </c>
      <c r="E13" s="130" t="s">
        <v>94</v>
      </c>
      <c r="F13" s="133">
        <f t="shared" si="0"/>
        <v>14</v>
      </c>
      <c r="G13" s="133"/>
      <c r="H13" s="133"/>
      <c r="I13" s="133"/>
      <c r="J13" s="133">
        <v>14</v>
      </c>
    </row>
    <row r="14" spans="1:10" ht="21" customHeight="1">
      <c r="A14" s="29"/>
      <c r="B14" s="130" t="s">
        <v>89</v>
      </c>
      <c r="C14" s="130" t="s">
        <v>90</v>
      </c>
      <c r="D14" s="130" t="s">
        <v>95</v>
      </c>
      <c r="E14" s="130" t="s">
        <v>96</v>
      </c>
      <c r="F14" s="133">
        <f t="shared" si="0"/>
        <v>202.3</v>
      </c>
      <c r="G14" s="133"/>
      <c r="H14" s="133"/>
      <c r="I14" s="133"/>
      <c r="J14" s="133">
        <v>202.3</v>
      </c>
    </row>
    <row r="15" spans="1:10" ht="21" customHeight="1">
      <c r="A15" s="29"/>
      <c r="B15" s="130" t="s">
        <v>97</v>
      </c>
      <c r="C15" s="130"/>
      <c r="D15" s="130"/>
      <c r="E15" s="130" t="s">
        <v>43</v>
      </c>
      <c r="F15" s="133">
        <f t="shared" si="0"/>
        <v>109.49</v>
      </c>
      <c r="G15" s="133">
        <f>G16</f>
        <v>66.35</v>
      </c>
      <c r="H15" s="133">
        <f>H16</f>
        <v>5.86</v>
      </c>
      <c r="I15" s="133">
        <f>I16</f>
        <v>37.28</v>
      </c>
      <c r="J15" s="133"/>
    </row>
    <row r="16" spans="1:10" ht="21" customHeight="1">
      <c r="A16" s="29"/>
      <c r="B16" s="130" t="s">
        <v>97</v>
      </c>
      <c r="C16" s="130" t="s">
        <v>90</v>
      </c>
      <c r="D16" s="130"/>
      <c r="E16" s="88" t="s">
        <v>44</v>
      </c>
      <c r="F16" s="133">
        <f t="shared" si="0"/>
        <v>109.49</v>
      </c>
      <c r="G16" s="133">
        <f>G17+G18+G19</f>
        <v>66.35</v>
      </c>
      <c r="H16" s="133">
        <f>H17</f>
        <v>5.86</v>
      </c>
      <c r="I16" s="133">
        <v>37.28</v>
      </c>
      <c r="J16" s="133"/>
    </row>
    <row r="17" spans="1:10" ht="21" customHeight="1">
      <c r="A17" s="29"/>
      <c r="B17" s="130" t="s">
        <v>97</v>
      </c>
      <c r="C17" s="130" t="s">
        <v>90</v>
      </c>
      <c r="D17" s="130" t="s">
        <v>92</v>
      </c>
      <c r="E17" s="130" t="s">
        <v>98</v>
      </c>
      <c r="F17" s="133">
        <f t="shared" si="0"/>
        <v>43.14</v>
      </c>
      <c r="G17" s="133"/>
      <c r="H17" s="133">
        <v>5.86</v>
      </c>
      <c r="I17" s="133">
        <v>37.28</v>
      </c>
      <c r="J17" s="133"/>
    </row>
    <row r="18" spans="1:248" s="17" customFormat="1" ht="21" customHeight="1">
      <c r="A18" s="26"/>
      <c r="B18" s="130" t="s">
        <v>97</v>
      </c>
      <c r="C18" s="130" t="s">
        <v>90</v>
      </c>
      <c r="D18" s="130" t="s">
        <v>90</v>
      </c>
      <c r="E18" s="130" t="s">
        <v>48</v>
      </c>
      <c r="F18" s="133">
        <f t="shared" si="0"/>
        <v>61.54</v>
      </c>
      <c r="G18" s="141">
        <v>61.54</v>
      </c>
      <c r="H18" s="141"/>
      <c r="I18" s="141"/>
      <c r="J18" s="141"/>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row>
    <row r="19" spans="1:10" ht="21" customHeight="1">
      <c r="A19" s="29"/>
      <c r="B19" s="130">
        <v>208</v>
      </c>
      <c r="C19" s="130" t="s">
        <v>90</v>
      </c>
      <c r="D19" s="130" t="s">
        <v>99</v>
      </c>
      <c r="E19" s="130" t="s">
        <v>50</v>
      </c>
      <c r="F19" s="133">
        <f t="shared" si="0"/>
        <v>4.81</v>
      </c>
      <c r="G19" s="133">
        <v>4.81</v>
      </c>
      <c r="H19" s="133"/>
      <c r="I19" s="133"/>
      <c r="J19" s="133"/>
    </row>
    <row r="20" spans="1:10" ht="21" customHeight="1">
      <c r="A20" s="29"/>
      <c r="B20" s="130" t="s">
        <v>100</v>
      </c>
      <c r="C20" s="130"/>
      <c r="D20" s="130"/>
      <c r="E20" s="130" t="s">
        <v>51</v>
      </c>
      <c r="F20" s="133">
        <f t="shared" si="0"/>
        <v>45.42</v>
      </c>
      <c r="G20" s="133">
        <f>G21</f>
        <v>45.42</v>
      </c>
      <c r="H20" s="133"/>
      <c r="I20" s="133"/>
      <c r="J20" s="133"/>
    </row>
    <row r="21" spans="1:10" ht="21" customHeight="1">
      <c r="A21" s="29"/>
      <c r="B21" s="130" t="s">
        <v>100</v>
      </c>
      <c r="C21" s="130" t="s">
        <v>101</v>
      </c>
      <c r="D21" s="130"/>
      <c r="E21" s="130" t="s">
        <v>52</v>
      </c>
      <c r="F21" s="133">
        <f t="shared" si="0"/>
        <v>45.42</v>
      </c>
      <c r="G21" s="133">
        <f>G22</f>
        <v>45.42</v>
      </c>
      <c r="H21" s="133"/>
      <c r="I21" s="133"/>
      <c r="J21" s="133"/>
    </row>
    <row r="22" spans="1:10" ht="21" customHeight="1">
      <c r="A22" s="29"/>
      <c r="B22" s="130" t="s">
        <v>100</v>
      </c>
      <c r="C22" s="130" t="s">
        <v>101</v>
      </c>
      <c r="D22" s="130" t="s">
        <v>92</v>
      </c>
      <c r="E22" s="130" t="s">
        <v>53</v>
      </c>
      <c r="F22" s="133">
        <f t="shared" si="0"/>
        <v>45.42</v>
      </c>
      <c r="G22" s="133">
        <v>45.42</v>
      </c>
      <c r="H22" s="133"/>
      <c r="I22" s="133"/>
      <c r="J22" s="133"/>
    </row>
    <row r="23" spans="1:10" ht="21" customHeight="1">
      <c r="A23" s="29"/>
      <c r="B23" s="130" t="s">
        <v>102</v>
      </c>
      <c r="C23" s="130"/>
      <c r="D23" s="130"/>
      <c r="E23" s="130" t="s">
        <v>54</v>
      </c>
      <c r="F23" s="133">
        <f t="shared" si="0"/>
        <v>47.43</v>
      </c>
      <c r="G23" s="133">
        <f>G24</f>
        <v>47.43</v>
      </c>
      <c r="H23" s="133"/>
      <c r="I23" s="133"/>
      <c r="J23" s="133"/>
    </row>
    <row r="24" spans="1:10" ht="21" customHeight="1">
      <c r="A24" s="29"/>
      <c r="B24" s="130" t="s">
        <v>102</v>
      </c>
      <c r="C24" s="130" t="s">
        <v>103</v>
      </c>
      <c r="D24" s="130"/>
      <c r="E24" s="130" t="s">
        <v>55</v>
      </c>
      <c r="F24" s="133">
        <f t="shared" si="0"/>
        <v>47.43</v>
      </c>
      <c r="G24" s="133">
        <f>G25</f>
        <v>47.43</v>
      </c>
      <c r="H24" s="133"/>
      <c r="I24" s="133"/>
      <c r="J24" s="133"/>
    </row>
    <row r="25" spans="1:10" ht="21" customHeight="1">
      <c r="A25" s="29"/>
      <c r="B25" s="130" t="s">
        <v>102</v>
      </c>
      <c r="C25" s="130" t="s">
        <v>103</v>
      </c>
      <c r="D25" s="130" t="s">
        <v>92</v>
      </c>
      <c r="E25" s="130" t="s">
        <v>56</v>
      </c>
      <c r="F25" s="133">
        <f t="shared" si="0"/>
        <v>47.43</v>
      </c>
      <c r="G25" s="133">
        <v>47.43</v>
      </c>
      <c r="H25" s="133"/>
      <c r="I25" s="133"/>
      <c r="J25" s="133"/>
    </row>
    <row r="26" spans="1:10" ht="16.5" customHeight="1">
      <c r="A26" s="93" t="s">
        <v>111</v>
      </c>
      <c r="B26" s="98"/>
      <c r="C26" s="98"/>
      <c r="D26" s="98"/>
      <c r="E26" s="93"/>
      <c r="F26" s="93"/>
      <c r="G26" s="93"/>
      <c r="H26" s="93"/>
      <c r="I26" s="93"/>
      <c r="J26" s="93"/>
    </row>
    <row r="27" spans="1:248" s="163" customFormat="1" ht="38.25" customHeight="1">
      <c r="A27" s="246" t="s">
        <v>112</v>
      </c>
      <c r="B27" s="246"/>
      <c r="C27" s="246"/>
      <c r="D27" s="246"/>
      <c r="E27" s="246"/>
      <c r="F27" s="246"/>
      <c r="G27" s="246"/>
      <c r="H27" s="246"/>
      <c r="I27" s="246"/>
      <c r="J27" s="246"/>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148"/>
      <c r="CN27" s="148"/>
      <c r="CO27" s="148"/>
      <c r="CP27" s="148"/>
      <c r="CQ27" s="148"/>
      <c r="CR27" s="148"/>
      <c r="CS27" s="148"/>
      <c r="CT27" s="148"/>
      <c r="CU27" s="148"/>
      <c r="CV27" s="148"/>
      <c r="CW27" s="148"/>
      <c r="CX27" s="148"/>
      <c r="CY27" s="148"/>
      <c r="CZ27" s="148"/>
      <c r="DA27" s="148"/>
      <c r="DB27" s="148"/>
      <c r="DC27" s="148"/>
      <c r="DD27" s="148"/>
      <c r="DE27" s="148"/>
      <c r="DF27" s="148"/>
      <c r="DG27" s="148"/>
      <c r="DH27" s="148"/>
      <c r="DI27" s="148"/>
      <c r="DJ27" s="148"/>
      <c r="DK27" s="148"/>
      <c r="DL27" s="148"/>
      <c r="DM27" s="148"/>
      <c r="DN27" s="148"/>
      <c r="DO27" s="148"/>
      <c r="DP27" s="148"/>
      <c r="DQ27" s="148"/>
      <c r="DR27" s="148"/>
      <c r="DS27" s="148"/>
      <c r="DT27" s="148"/>
      <c r="DU27" s="148"/>
      <c r="DV27" s="148"/>
      <c r="DW27" s="148"/>
      <c r="DX27" s="148"/>
      <c r="DY27" s="148"/>
      <c r="DZ27" s="148"/>
      <c r="EA27" s="148"/>
      <c r="EB27" s="148"/>
      <c r="EC27" s="148"/>
      <c r="ED27" s="148"/>
      <c r="EE27" s="148"/>
      <c r="EF27" s="148"/>
      <c r="EG27" s="148"/>
      <c r="EH27" s="148"/>
      <c r="EI27" s="148"/>
      <c r="EJ27" s="148"/>
      <c r="EK27" s="148"/>
      <c r="EL27" s="148"/>
      <c r="EM27" s="148"/>
      <c r="EN27" s="148"/>
      <c r="EO27" s="148"/>
      <c r="EP27" s="148"/>
      <c r="EQ27" s="148"/>
      <c r="ER27" s="148"/>
      <c r="ES27" s="148"/>
      <c r="ET27" s="148"/>
      <c r="EU27" s="148"/>
      <c r="EV27" s="148"/>
      <c r="EW27" s="148"/>
      <c r="EX27" s="148"/>
      <c r="EY27" s="148"/>
      <c r="EZ27" s="148"/>
      <c r="FA27" s="148"/>
      <c r="FB27" s="148"/>
      <c r="FC27" s="148"/>
      <c r="FD27" s="148"/>
      <c r="FE27" s="148"/>
      <c r="FF27" s="148"/>
      <c r="FG27" s="148"/>
      <c r="FH27" s="148"/>
      <c r="FI27" s="148"/>
      <c r="FJ27" s="148"/>
      <c r="FK27" s="148"/>
      <c r="FL27" s="148"/>
      <c r="FM27" s="148"/>
      <c r="FN27" s="148"/>
      <c r="FO27" s="148"/>
      <c r="FP27" s="148"/>
      <c r="FQ27" s="148"/>
      <c r="FR27" s="148"/>
      <c r="FS27" s="148"/>
      <c r="FT27" s="148"/>
      <c r="FU27" s="148"/>
      <c r="FV27" s="148"/>
      <c r="FW27" s="148"/>
      <c r="FX27" s="148"/>
      <c r="FY27" s="148"/>
      <c r="FZ27" s="148"/>
      <c r="GA27" s="148"/>
      <c r="GB27" s="148"/>
      <c r="GC27" s="148"/>
      <c r="GD27" s="148"/>
      <c r="GE27" s="148"/>
      <c r="GF27" s="148"/>
      <c r="GG27" s="148"/>
      <c r="GH27" s="148"/>
      <c r="GI27" s="148"/>
      <c r="GJ27" s="148"/>
      <c r="GK27" s="148"/>
      <c r="GL27" s="148"/>
      <c r="GM27" s="148"/>
      <c r="GN27" s="148"/>
      <c r="GO27" s="148"/>
      <c r="GP27" s="148"/>
      <c r="GQ27" s="148"/>
      <c r="GR27" s="148"/>
      <c r="GS27" s="148"/>
      <c r="GT27" s="148"/>
      <c r="GU27" s="148"/>
      <c r="GV27" s="148"/>
      <c r="GW27" s="148"/>
      <c r="GX27" s="148"/>
      <c r="GY27" s="148"/>
      <c r="GZ27" s="148"/>
      <c r="HA27" s="148"/>
      <c r="HB27" s="148"/>
      <c r="HC27" s="148"/>
      <c r="HD27" s="148"/>
      <c r="HE27" s="148"/>
      <c r="HF27" s="148"/>
      <c r="HG27" s="148"/>
      <c r="HH27" s="148"/>
      <c r="HI27" s="148"/>
      <c r="HJ27" s="148"/>
      <c r="HK27" s="148"/>
      <c r="HL27" s="148"/>
      <c r="HM27" s="148"/>
      <c r="HN27" s="148"/>
      <c r="HO27" s="148"/>
      <c r="HP27" s="148"/>
      <c r="HQ27" s="148"/>
      <c r="HR27" s="148"/>
      <c r="HS27" s="148"/>
      <c r="HT27" s="148"/>
      <c r="HU27" s="148"/>
      <c r="HV27" s="148"/>
      <c r="HW27" s="148"/>
      <c r="HX27" s="148"/>
      <c r="HY27" s="148"/>
      <c r="HZ27" s="148"/>
      <c r="IA27" s="148"/>
      <c r="IB27" s="148"/>
      <c r="IC27" s="148"/>
      <c r="ID27" s="148"/>
      <c r="IE27" s="148"/>
      <c r="IF27" s="148"/>
      <c r="IG27" s="148"/>
      <c r="IH27" s="148"/>
      <c r="II27" s="148"/>
      <c r="IJ27" s="148"/>
      <c r="IK27" s="148"/>
      <c r="IL27" s="148"/>
      <c r="IM27" s="148"/>
      <c r="IN27" s="148"/>
    </row>
    <row r="28" spans="1:10" ht="20.25" customHeight="1">
      <c r="A28" s="93" t="s">
        <v>113</v>
      </c>
      <c r="B28" s="98"/>
      <c r="C28" s="98"/>
      <c r="D28" s="98"/>
      <c r="E28" s="93"/>
      <c r="F28" s="93"/>
      <c r="G28" s="93"/>
      <c r="H28" s="93"/>
      <c r="I28" s="93"/>
      <c r="J28" s="93"/>
    </row>
  </sheetData>
  <sheetProtection/>
  <mergeCells count="12">
    <mergeCell ref="F5:F6"/>
    <mergeCell ref="J5:J6"/>
    <mergeCell ref="I2:J2"/>
    <mergeCell ref="I3:J3"/>
    <mergeCell ref="B4:D4"/>
    <mergeCell ref="G5:I5"/>
    <mergeCell ref="A27:J27"/>
    <mergeCell ref="A4:A6"/>
    <mergeCell ref="B5:B6"/>
    <mergeCell ref="C5:C6"/>
    <mergeCell ref="D5:D6"/>
    <mergeCell ref="E4:E6"/>
  </mergeCells>
  <printOptions horizontalCentered="1" verticalCentered="1"/>
  <pageMargins left="0.3541666666666667" right="0.3541666666666667" top="0.9840277777777777" bottom="0.5902777777777778" header="0.5111111111111111" footer="0.5111111111111111"/>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1:IM27"/>
  <sheetViews>
    <sheetView showGridLines="0" showZeros="0" zoomScalePageLayoutView="0" workbookViewId="0" topLeftCell="A1">
      <selection activeCell="G20" sqref="G20"/>
    </sheetView>
  </sheetViews>
  <sheetFormatPr defaultColWidth="9.16015625" defaultRowHeight="11.25"/>
  <cols>
    <col min="1" max="3" width="5.83203125" style="40" customWidth="1"/>
    <col min="4" max="4" width="43.5" style="40" customWidth="1"/>
    <col min="5" max="6" width="11" style="40" bestFit="1" customWidth="1"/>
    <col min="7" max="7" width="17" style="40" customWidth="1"/>
    <col min="8" max="8" width="12.33203125" style="40" customWidth="1"/>
    <col min="9" max="9" width="17" style="40" customWidth="1"/>
    <col min="10" max="10" width="9" style="40" bestFit="1" customWidth="1"/>
    <col min="11" max="11" width="10" style="40" customWidth="1"/>
    <col min="12" max="12" width="10.83203125" style="40" customWidth="1"/>
    <col min="13" max="13" width="14" style="40" customWidth="1"/>
    <col min="14" max="14" width="13.83203125" style="40" customWidth="1"/>
    <col min="15" max="247" width="9.16015625" style="40" customWidth="1"/>
  </cols>
  <sheetData>
    <row r="1" spans="1:14" ht="25.5" customHeight="1">
      <c r="A1" s="237" t="s">
        <v>114</v>
      </c>
      <c r="B1" s="237"/>
      <c r="C1" s="237"/>
      <c r="D1" s="237"/>
      <c r="E1" s="237"/>
      <c r="F1" s="237"/>
      <c r="G1" s="237"/>
      <c r="H1" s="237"/>
      <c r="I1" s="237"/>
      <c r="J1" s="237"/>
      <c r="K1" s="237"/>
      <c r="L1" s="237"/>
      <c r="M1" s="237"/>
      <c r="N1" s="237"/>
    </row>
    <row r="2" spans="1:16" ht="17.25" customHeight="1">
      <c r="A2" s="161"/>
      <c r="B2" s="161"/>
      <c r="C2" s="161"/>
      <c r="D2" s="161"/>
      <c r="E2" s="161"/>
      <c r="F2" s="161"/>
      <c r="G2" s="161"/>
      <c r="H2" s="161"/>
      <c r="I2" s="161"/>
      <c r="J2" s="161"/>
      <c r="L2"/>
      <c r="P2" s="99" t="s">
        <v>115</v>
      </c>
    </row>
    <row r="3" spans="1:16" ht="17.25" customHeight="1">
      <c r="A3" s="62" t="s">
        <v>116</v>
      </c>
      <c r="B3" s="90"/>
      <c r="C3" s="251" t="s">
        <v>88</v>
      </c>
      <c r="D3" s="251"/>
      <c r="I3" s="162"/>
      <c r="J3" s="162"/>
      <c r="L3"/>
      <c r="P3" s="135" t="s">
        <v>25</v>
      </c>
    </row>
    <row r="4" spans="1:16" s="146" customFormat="1" ht="18" customHeight="1">
      <c r="A4" s="239" t="s">
        <v>82</v>
      </c>
      <c r="B4" s="239"/>
      <c r="C4" s="239"/>
      <c r="D4" s="254" t="s">
        <v>83</v>
      </c>
      <c r="E4" s="232" t="s">
        <v>117</v>
      </c>
      <c r="F4" s="232"/>
      <c r="G4" s="232"/>
      <c r="H4" s="232"/>
      <c r="I4" s="232"/>
      <c r="J4" s="232"/>
      <c r="K4" s="232"/>
      <c r="L4" s="232"/>
      <c r="M4" s="232"/>
      <c r="N4" s="232"/>
      <c r="O4" s="232"/>
      <c r="P4" s="232"/>
    </row>
    <row r="5" spans="1:16" s="146" customFormat="1" ht="33" customHeight="1">
      <c r="A5" s="252" t="s">
        <v>84</v>
      </c>
      <c r="B5" s="252" t="s">
        <v>85</v>
      </c>
      <c r="C5" s="252" t="s">
        <v>86</v>
      </c>
      <c r="D5" s="255"/>
      <c r="E5" s="235" t="s">
        <v>65</v>
      </c>
      <c r="F5" s="232" t="s">
        <v>30</v>
      </c>
      <c r="G5" s="232"/>
      <c r="H5" s="232" t="s">
        <v>34</v>
      </c>
      <c r="I5" s="232" t="s">
        <v>36</v>
      </c>
      <c r="J5" s="232" t="s">
        <v>38</v>
      </c>
      <c r="K5" s="232" t="s">
        <v>40</v>
      </c>
      <c r="L5" s="232" t="s">
        <v>42</v>
      </c>
      <c r="M5" s="232"/>
      <c r="N5" s="232" t="s">
        <v>45</v>
      </c>
      <c r="O5" s="232" t="s">
        <v>47</v>
      </c>
      <c r="P5" s="232" t="s">
        <v>49</v>
      </c>
    </row>
    <row r="6" spans="1:16" s="146" customFormat="1" ht="36">
      <c r="A6" s="253"/>
      <c r="B6" s="253"/>
      <c r="C6" s="253"/>
      <c r="D6" s="256"/>
      <c r="E6" s="235"/>
      <c r="F6" s="24" t="s">
        <v>68</v>
      </c>
      <c r="G6" s="24" t="s">
        <v>32</v>
      </c>
      <c r="H6" s="232"/>
      <c r="I6" s="232"/>
      <c r="J6" s="232"/>
      <c r="K6" s="232"/>
      <c r="L6" s="24" t="s">
        <v>68</v>
      </c>
      <c r="M6" s="24" t="s">
        <v>32</v>
      </c>
      <c r="N6" s="232"/>
      <c r="O6" s="232"/>
      <c r="P6" s="232"/>
    </row>
    <row r="7" spans="1:247" s="17" customFormat="1" ht="15" customHeight="1">
      <c r="A7" s="106"/>
      <c r="B7" s="106"/>
      <c r="C7" s="106"/>
      <c r="D7" s="129" t="s">
        <v>65</v>
      </c>
      <c r="E7" s="134">
        <f>E8+E13+E18+E21</f>
        <v>948.79</v>
      </c>
      <c r="F7" s="133">
        <f>F8+F13+F18+F21</f>
        <v>948.79</v>
      </c>
      <c r="G7" s="96"/>
      <c r="H7" s="96"/>
      <c r="I7" s="134"/>
      <c r="J7" s="96"/>
      <c r="K7" s="96"/>
      <c r="L7" s="97"/>
      <c r="M7" s="97"/>
      <c r="N7" s="97"/>
      <c r="O7" s="24"/>
      <c r="P7" s="24"/>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row>
    <row r="8" spans="1:247" s="17" customFormat="1" ht="15" customHeight="1">
      <c r="A8" s="130">
        <v>201</v>
      </c>
      <c r="B8" s="130"/>
      <c r="C8" s="130"/>
      <c r="D8" s="130" t="s">
        <v>31</v>
      </c>
      <c r="E8" s="134">
        <f>F8</f>
        <v>747.48</v>
      </c>
      <c r="F8" s="133">
        <f>F9</f>
        <v>747.48</v>
      </c>
      <c r="G8" s="96"/>
      <c r="H8" s="96"/>
      <c r="I8" s="134"/>
      <c r="J8" s="96"/>
      <c r="K8" s="96"/>
      <c r="L8" s="97"/>
      <c r="M8" s="97"/>
      <c r="N8" s="97"/>
      <c r="O8" s="24"/>
      <c r="P8" s="24"/>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row>
    <row r="9" spans="1:247" s="17" customFormat="1" ht="15" customHeight="1">
      <c r="A9" s="130" t="s">
        <v>89</v>
      </c>
      <c r="B9" s="130" t="s">
        <v>90</v>
      </c>
      <c r="C9" s="130"/>
      <c r="D9" s="130" t="s">
        <v>91</v>
      </c>
      <c r="E9" s="134">
        <f aca="true" t="shared" si="0" ref="E9:E23">F9</f>
        <v>747.48</v>
      </c>
      <c r="F9" s="133">
        <f>F10+F11+F12</f>
        <v>747.48</v>
      </c>
      <c r="G9" s="96"/>
      <c r="H9" s="96"/>
      <c r="I9" s="134"/>
      <c r="J9" s="96"/>
      <c r="K9" s="96"/>
      <c r="L9" s="97"/>
      <c r="M9" s="97"/>
      <c r="N9" s="97"/>
      <c r="O9" s="24"/>
      <c r="P9" s="24"/>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row>
    <row r="10" spans="1:247" s="17" customFormat="1" ht="15" customHeight="1">
      <c r="A10" s="130" t="s">
        <v>89</v>
      </c>
      <c r="B10" s="130" t="s">
        <v>90</v>
      </c>
      <c r="C10" s="130" t="s">
        <v>92</v>
      </c>
      <c r="D10" s="130" t="s">
        <v>93</v>
      </c>
      <c r="E10" s="134">
        <f t="shared" si="0"/>
        <v>531.18</v>
      </c>
      <c r="F10" s="133">
        <v>531.18</v>
      </c>
      <c r="G10" s="96"/>
      <c r="H10" s="96"/>
      <c r="I10" s="134"/>
      <c r="J10" s="96"/>
      <c r="K10" s="96"/>
      <c r="L10" s="97"/>
      <c r="M10" s="97"/>
      <c r="N10" s="97"/>
      <c r="O10" s="24"/>
      <c r="P10" s="24"/>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row>
    <row r="11" spans="1:247" s="17" customFormat="1" ht="15" customHeight="1">
      <c r="A11" s="130" t="s">
        <v>89</v>
      </c>
      <c r="B11" s="130" t="s">
        <v>90</v>
      </c>
      <c r="C11" s="130" t="s">
        <v>90</v>
      </c>
      <c r="D11" s="130" t="s">
        <v>94</v>
      </c>
      <c r="E11" s="134">
        <f t="shared" si="0"/>
        <v>14</v>
      </c>
      <c r="F11" s="133">
        <v>14</v>
      </c>
      <c r="G11" s="96"/>
      <c r="H11" s="96"/>
      <c r="I11" s="134"/>
      <c r="J11" s="96"/>
      <c r="K11" s="96"/>
      <c r="L11" s="97"/>
      <c r="M11" s="97"/>
      <c r="N11" s="97"/>
      <c r="O11" s="24"/>
      <c r="P11" s="24"/>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row>
    <row r="12" spans="1:247" s="17" customFormat="1" ht="15" customHeight="1">
      <c r="A12" s="130" t="s">
        <v>89</v>
      </c>
      <c r="B12" s="130" t="s">
        <v>90</v>
      </c>
      <c r="C12" s="130" t="s">
        <v>95</v>
      </c>
      <c r="D12" s="130" t="s">
        <v>96</v>
      </c>
      <c r="E12" s="134">
        <f t="shared" si="0"/>
        <v>202.3</v>
      </c>
      <c r="F12" s="133">
        <v>202.3</v>
      </c>
      <c r="G12" s="96"/>
      <c r="H12" s="96"/>
      <c r="I12" s="134"/>
      <c r="J12" s="96"/>
      <c r="K12" s="96"/>
      <c r="L12" s="97"/>
      <c r="M12" s="97"/>
      <c r="N12" s="97"/>
      <c r="O12" s="24"/>
      <c r="P12" s="24"/>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row>
    <row r="13" spans="1:247" s="17" customFormat="1" ht="15" customHeight="1">
      <c r="A13" s="130" t="s">
        <v>97</v>
      </c>
      <c r="B13" s="130"/>
      <c r="C13" s="130"/>
      <c r="D13" s="130" t="s">
        <v>43</v>
      </c>
      <c r="E13" s="134">
        <f t="shared" si="0"/>
        <v>108.46000000000001</v>
      </c>
      <c r="F13" s="133">
        <f>F14</f>
        <v>108.46000000000001</v>
      </c>
      <c r="G13" s="96"/>
      <c r="H13" s="96"/>
      <c r="I13" s="134"/>
      <c r="J13" s="96"/>
      <c r="K13" s="96"/>
      <c r="L13" s="97"/>
      <c r="M13" s="97"/>
      <c r="N13" s="97"/>
      <c r="O13" s="24"/>
      <c r="P13" s="24"/>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row>
    <row r="14" spans="1:247" s="17" customFormat="1" ht="15" customHeight="1">
      <c r="A14" s="130" t="s">
        <v>97</v>
      </c>
      <c r="B14" s="130" t="s">
        <v>90</v>
      </c>
      <c r="C14" s="130"/>
      <c r="D14" s="88" t="s">
        <v>44</v>
      </c>
      <c r="E14" s="134">
        <f t="shared" si="0"/>
        <v>108.46000000000001</v>
      </c>
      <c r="F14" s="133">
        <f>F16+F15+F17</f>
        <v>108.46000000000001</v>
      </c>
      <c r="G14" s="96"/>
      <c r="H14" s="96"/>
      <c r="I14" s="134"/>
      <c r="J14" s="96"/>
      <c r="K14" s="96"/>
      <c r="L14" s="97"/>
      <c r="M14" s="97"/>
      <c r="N14" s="97"/>
      <c r="O14" s="24"/>
      <c r="P14" s="24"/>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row>
    <row r="15" spans="1:247" s="17" customFormat="1" ht="15" customHeight="1">
      <c r="A15" s="130" t="s">
        <v>97</v>
      </c>
      <c r="B15" s="130" t="s">
        <v>90</v>
      </c>
      <c r="C15" s="130" t="s">
        <v>92</v>
      </c>
      <c r="D15" s="130" t="s">
        <v>98</v>
      </c>
      <c r="E15" s="134">
        <f t="shared" si="0"/>
        <v>42.11</v>
      </c>
      <c r="F15" s="133">
        <v>42.11</v>
      </c>
      <c r="G15" s="68"/>
      <c r="H15" s="68"/>
      <c r="I15" s="134"/>
      <c r="J15" s="68"/>
      <c r="K15" s="87"/>
      <c r="L15" s="87"/>
      <c r="M15" s="87"/>
      <c r="N15" s="87"/>
      <c r="O15" s="87"/>
      <c r="P15" s="87"/>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s="17" customFormat="1" ht="15" customHeight="1">
      <c r="A16" s="130" t="s">
        <v>97</v>
      </c>
      <c r="B16" s="130" t="s">
        <v>90</v>
      </c>
      <c r="C16" s="130" t="s">
        <v>90</v>
      </c>
      <c r="D16" s="130" t="s">
        <v>48</v>
      </c>
      <c r="E16" s="134">
        <f t="shared" si="0"/>
        <v>61.54</v>
      </c>
      <c r="F16" s="133">
        <v>61.54</v>
      </c>
      <c r="G16" s="68"/>
      <c r="H16" s="68"/>
      <c r="I16" s="134"/>
      <c r="J16" s="68"/>
      <c r="K16" s="87"/>
      <c r="L16" s="87"/>
      <c r="M16" s="87"/>
      <c r="N16" s="87"/>
      <c r="O16" s="87"/>
      <c r="P16" s="87"/>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s="17" customFormat="1" ht="15" customHeight="1">
      <c r="A17" s="130">
        <v>208</v>
      </c>
      <c r="B17" s="130" t="s">
        <v>90</v>
      </c>
      <c r="C17" s="130" t="s">
        <v>99</v>
      </c>
      <c r="D17" s="130" t="s">
        <v>50</v>
      </c>
      <c r="E17" s="134">
        <f t="shared" si="0"/>
        <v>4.81</v>
      </c>
      <c r="F17" s="133">
        <v>4.81</v>
      </c>
      <c r="G17" s="68"/>
      <c r="H17" s="68"/>
      <c r="I17" s="134"/>
      <c r="J17" s="68"/>
      <c r="K17" s="87"/>
      <c r="L17" s="87"/>
      <c r="M17" s="87"/>
      <c r="N17" s="87"/>
      <c r="O17" s="87"/>
      <c r="P17" s="8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s="17" customFormat="1" ht="15" customHeight="1">
      <c r="A18" s="130" t="s">
        <v>100</v>
      </c>
      <c r="B18" s="130"/>
      <c r="C18" s="130"/>
      <c r="D18" s="130" t="s">
        <v>51</v>
      </c>
      <c r="E18" s="134">
        <f t="shared" si="0"/>
        <v>45.42</v>
      </c>
      <c r="F18" s="133">
        <v>45.42</v>
      </c>
      <c r="G18" s="68"/>
      <c r="H18" s="68"/>
      <c r="I18" s="134"/>
      <c r="J18" s="68"/>
      <c r="K18" s="87"/>
      <c r="L18" s="87"/>
      <c r="M18" s="87"/>
      <c r="N18" s="87"/>
      <c r="O18" s="87"/>
      <c r="P18" s="87"/>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s="17" customFormat="1" ht="15" customHeight="1">
      <c r="A19" s="130" t="s">
        <v>100</v>
      </c>
      <c r="B19" s="130" t="s">
        <v>101</v>
      </c>
      <c r="C19" s="130"/>
      <c r="D19" s="130" t="s">
        <v>52</v>
      </c>
      <c r="E19" s="134">
        <f t="shared" si="0"/>
        <v>45.42</v>
      </c>
      <c r="F19" s="133">
        <v>45.42</v>
      </c>
      <c r="G19" s="68"/>
      <c r="H19" s="68"/>
      <c r="I19" s="134"/>
      <c r="J19" s="68"/>
      <c r="K19" s="87"/>
      <c r="L19" s="87"/>
      <c r="M19" s="87"/>
      <c r="N19" s="87"/>
      <c r="O19" s="87"/>
      <c r="P19" s="87"/>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s="17" customFormat="1" ht="15" customHeight="1">
      <c r="A20" s="130" t="s">
        <v>100</v>
      </c>
      <c r="B20" s="130" t="s">
        <v>101</v>
      </c>
      <c r="C20" s="130" t="s">
        <v>92</v>
      </c>
      <c r="D20" s="130" t="s">
        <v>53</v>
      </c>
      <c r="E20" s="134">
        <f t="shared" si="0"/>
        <v>45.42</v>
      </c>
      <c r="F20" s="133">
        <v>45.42</v>
      </c>
      <c r="G20" s="68"/>
      <c r="H20" s="68"/>
      <c r="I20" s="134"/>
      <c r="J20" s="68"/>
      <c r="K20" s="87"/>
      <c r="L20" s="87"/>
      <c r="M20" s="87"/>
      <c r="N20" s="87"/>
      <c r="O20" s="87"/>
      <c r="P20" s="87"/>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s="17" customFormat="1" ht="15" customHeight="1">
      <c r="A21" s="130" t="s">
        <v>102</v>
      </c>
      <c r="B21" s="130"/>
      <c r="C21" s="130"/>
      <c r="D21" s="130" t="s">
        <v>54</v>
      </c>
      <c r="E21" s="134">
        <f t="shared" si="0"/>
        <v>47.43</v>
      </c>
      <c r="F21" s="133">
        <v>47.43</v>
      </c>
      <c r="G21" s="68"/>
      <c r="H21" s="68"/>
      <c r="I21" s="134"/>
      <c r="J21" s="68"/>
      <c r="K21" s="87"/>
      <c r="L21" s="87"/>
      <c r="M21" s="87"/>
      <c r="N21" s="87"/>
      <c r="O21" s="87"/>
      <c r="P21" s="87"/>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16" ht="15" customHeight="1">
      <c r="A22" s="130" t="s">
        <v>102</v>
      </c>
      <c r="B22" s="130" t="s">
        <v>103</v>
      </c>
      <c r="C22" s="130"/>
      <c r="D22" s="130" t="s">
        <v>55</v>
      </c>
      <c r="E22" s="134">
        <f t="shared" si="0"/>
        <v>47.43</v>
      </c>
      <c r="F22" s="133">
        <v>47.43</v>
      </c>
      <c r="G22" s="68"/>
      <c r="H22" s="68"/>
      <c r="I22" s="134"/>
      <c r="J22" s="68"/>
      <c r="K22" s="87"/>
      <c r="L22" s="87"/>
      <c r="M22" s="87"/>
      <c r="N22" s="87"/>
      <c r="O22" s="87"/>
      <c r="P22" s="87"/>
    </row>
    <row r="23" spans="1:16" ht="15" customHeight="1">
      <c r="A23" s="130" t="s">
        <v>102</v>
      </c>
      <c r="B23" s="130" t="s">
        <v>103</v>
      </c>
      <c r="C23" s="130" t="s">
        <v>92</v>
      </c>
      <c r="D23" s="130" t="s">
        <v>56</v>
      </c>
      <c r="E23" s="134">
        <f t="shared" si="0"/>
        <v>47.43</v>
      </c>
      <c r="F23" s="134">
        <v>47.43</v>
      </c>
      <c r="G23" s="68"/>
      <c r="H23" s="68"/>
      <c r="I23" s="134"/>
      <c r="J23" s="68"/>
      <c r="K23" s="87"/>
      <c r="L23" s="87"/>
      <c r="M23" s="87"/>
      <c r="N23" s="87"/>
      <c r="O23" s="87"/>
      <c r="P23" s="87"/>
    </row>
    <row r="25" spans="1:14" ht="21" customHeight="1">
      <c r="A25" s="93" t="s">
        <v>118</v>
      </c>
      <c r="B25" s="93"/>
      <c r="C25" s="93"/>
      <c r="D25" s="93"/>
      <c r="E25" s="93"/>
      <c r="F25" s="93"/>
      <c r="G25" s="93"/>
      <c r="H25" s="93"/>
      <c r="I25" s="93"/>
      <c r="J25" s="93"/>
      <c r="K25" s="93"/>
      <c r="L25" s="93"/>
      <c r="M25" s="93"/>
      <c r="N25" s="93"/>
    </row>
    <row r="26" spans="1:14" ht="20.25" customHeight="1">
      <c r="A26" s="93" t="s">
        <v>119</v>
      </c>
      <c r="B26" s="93"/>
      <c r="C26" s="93"/>
      <c r="D26" s="93"/>
      <c r="E26" s="93"/>
      <c r="F26" s="93"/>
      <c r="G26" s="93"/>
      <c r="H26" s="93"/>
      <c r="I26" s="93"/>
      <c r="J26" s="93"/>
      <c r="K26" s="93"/>
      <c r="L26" s="93"/>
      <c r="M26" s="93"/>
      <c r="N26" s="93"/>
    </row>
    <row r="27" spans="1:14" ht="21.75" customHeight="1">
      <c r="A27" s="93" t="s">
        <v>120</v>
      </c>
      <c r="B27" s="93"/>
      <c r="C27" s="93"/>
      <c r="D27" s="93"/>
      <c r="E27" s="93"/>
      <c r="F27" s="93"/>
      <c r="G27" s="93"/>
      <c r="H27" s="93"/>
      <c r="I27" s="93"/>
      <c r="J27" s="93"/>
      <c r="K27" s="93"/>
      <c r="L27" s="93"/>
      <c r="M27" s="93"/>
      <c r="N27" s="93"/>
    </row>
  </sheetData>
  <sheetProtection/>
  <mergeCells count="18">
    <mergeCell ref="O5:O6"/>
    <mergeCell ref="P5:P6"/>
    <mergeCell ref="E5:E6"/>
    <mergeCell ref="H5:H6"/>
    <mergeCell ref="I5:I6"/>
    <mergeCell ref="J5:J6"/>
    <mergeCell ref="K5:K6"/>
    <mergeCell ref="N5:N6"/>
    <mergeCell ref="A1:N1"/>
    <mergeCell ref="C3:D3"/>
    <mergeCell ref="A4:C4"/>
    <mergeCell ref="E4:P4"/>
    <mergeCell ref="F5:G5"/>
    <mergeCell ref="L5:M5"/>
    <mergeCell ref="A5:A6"/>
    <mergeCell ref="B5:B6"/>
    <mergeCell ref="C5:C6"/>
    <mergeCell ref="D4:D6"/>
  </mergeCells>
  <printOptions horizontalCentered="1" verticalCentered="1"/>
  <pageMargins left="0" right="0" top="0" bottom="0" header="0.5111111111111111"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dimension ref="A1:Q15"/>
  <sheetViews>
    <sheetView showGridLines="0" showZeros="0" zoomScalePageLayoutView="0" workbookViewId="0" topLeftCell="B1">
      <selection activeCell="O9" sqref="O9"/>
    </sheetView>
  </sheetViews>
  <sheetFormatPr defaultColWidth="9.16015625" defaultRowHeight="11.25"/>
  <cols>
    <col min="1" max="1" width="38.16015625" style="40" customWidth="1"/>
    <col min="2" max="2" width="14.66015625" style="40" customWidth="1"/>
    <col min="3" max="3" width="13.16015625" style="40" customWidth="1"/>
    <col min="4" max="6" width="14.16015625" style="40" bestFit="1" customWidth="1"/>
    <col min="7" max="7" width="16" style="40" customWidth="1"/>
    <col min="8" max="8" width="14.16015625" style="40" bestFit="1" customWidth="1"/>
    <col min="9" max="9" width="8.83203125" style="40" customWidth="1"/>
    <col min="10" max="11" width="13.83203125" style="40" customWidth="1"/>
    <col min="12" max="12" width="13.16015625" style="40" customWidth="1"/>
    <col min="13" max="13" width="9.83203125" style="40" customWidth="1"/>
    <col min="14" max="14" width="11" style="40" customWidth="1"/>
    <col min="15" max="15" width="15.5" style="40" customWidth="1"/>
    <col min="16" max="16" width="11.5" style="40" customWidth="1"/>
    <col min="17" max="16384" width="9.16015625" style="40" customWidth="1"/>
  </cols>
  <sheetData>
    <row r="1" spans="1:16" ht="36.75" customHeight="1">
      <c r="A1" s="257" t="s">
        <v>121</v>
      </c>
      <c r="B1" s="257"/>
      <c r="C1" s="257"/>
      <c r="D1" s="257"/>
      <c r="E1" s="257"/>
      <c r="F1" s="257"/>
      <c r="G1" s="257"/>
      <c r="H1" s="257"/>
      <c r="I1" s="257"/>
      <c r="J1" s="257"/>
      <c r="K1" s="257"/>
      <c r="L1" s="257"/>
      <c r="M1" s="257"/>
      <c r="N1" s="257"/>
      <c r="O1" s="257"/>
      <c r="P1" s="257"/>
    </row>
    <row r="2" spans="15:16" ht="15.75" customHeight="1">
      <c r="O2" s="229" t="s">
        <v>122</v>
      </c>
      <c r="P2" s="229"/>
    </row>
    <row r="3" spans="1:16" ht="18" customHeight="1">
      <c r="A3" s="62" t="s">
        <v>123</v>
      </c>
      <c r="B3" s="90"/>
      <c r="C3" s="90"/>
      <c r="D3" s="90"/>
      <c r="E3" s="90"/>
      <c r="F3" s="90"/>
      <c r="G3" s="90"/>
      <c r="H3" s="90"/>
      <c r="I3" s="90"/>
      <c r="J3" s="90"/>
      <c r="K3" s="90"/>
      <c r="L3" s="90"/>
      <c r="O3" s="238" t="s">
        <v>25</v>
      </c>
      <c r="P3" s="238"/>
    </row>
    <row r="4" spans="1:17" s="146" customFormat="1" ht="21" customHeight="1">
      <c r="A4" s="260" t="s">
        <v>62</v>
      </c>
      <c r="B4" s="149" t="s">
        <v>124</v>
      </c>
      <c r="C4" s="150"/>
      <c r="D4" s="150"/>
      <c r="E4" s="150"/>
      <c r="F4" s="150"/>
      <c r="G4" s="150"/>
      <c r="H4" s="150"/>
      <c r="I4" s="156"/>
      <c r="J4" s="156"/>
      <c r="K4" s="156"/>
      <c r="L4" s="149" t="s">
        <v>125</v>
      </c>
      <c r="M4" s="150"/>
      <c r="N4" s="150"/>
      <c r="O4" s="150"/>
      <c r="P4" s="157"/>
      <c r="Q4" s="17"/>
    </row>
    <row r="5" spans="1:17" s="146" customFormat="1" ht="27.75" customHeight="1">
      <c r="A5" s="261"/>
      <c r="B5" s="260" t="s">
        <v>65</v>
      </c>
      <c r="C5" s="258" t="s">
        <v>30</v>
      </c>
      <c r="D5" s="259"/>
      <c r="E5" s="249" t="s">
        <v>34</v>
      </c>
      <c r="F5" s="249" t="s">
        <v>36</v>
      </c>
      <c r="G5" s="249" t="s">
        <v>38</v>
      </c>
      <c r="H5" s="249" t="s">
        <v>40</v>
      </c>
      <c r="I5" s="258" t="s">
        <v>42</v>
      </c>
      <c r="J5" s="259"/>
      <c r="K5" s="232" t="s">
        <v>126</v>
      </c>
      <c r="L5" s="249" t="s">
        <v>65</v>
      </c>
      <c r="M5" s="243" t="s">
        <v>66</v>
      </c>
      <c r="N5" s="244"/>
      <c r="O5" s="245"/>
      <c r="P5" s="249" t="s">
        <v>67</v>
      </c>
      <c r="Q5" s="17"/>
    </row>
    <row r="6" spans="1:17" s="146" customFormat="1" ht="47.25" customHeight="1">
      <c r="A6" s="262"/>
      <c r="B6" s="262"/>
      <c r="C6" s="24" t="s">
        <v>68</v>
      </c>
      <c r="D6" s="24" t="s">
        <v>32</v>
      </c>
      <c r="E6" s="250"/>
      <c r="F6" s="250"/>
      <c r="G6" s="250"/>
      <c r="H6" s="250"/>
      <c r="I6" s="24" t="s">
        <v>68</v>
      </c>
      <c r="J6" s="73" t="s">
        <v>32</v>
      </c>
      <c r="K6" s="232"/>
      <c r="L6" s="250"/>
      <c r="M6" s="79" t="s">
        <v>69</v>
      </c>
      <c r="N6" s="79" t="s">
        <v>70</v>
      </c>
      <c r="O6" s="79" t="s">
        <v>71</v>
      </c>
      <c r="P6" s="250"/>
      <c r="Q6" s="17"/>
    </row>
    <row r="7" spans="1:17" s="147" customFormat="1" ht="27" customHeight="1">
      <c r="A7" s="78">
        <v>1</v>
      </c>
      <c r="B7" s="78" t="s">
        <v>127</v>
      </c>
      <c r="C7" s="79">
        <v>3</v>
      </c>
      <c r="D7" s="79">
        <v>4</v>
      </c>
      <c r="E7" s="79">
        <v>5</v>
      </c>
      <c r="F7" s="79">
        <v>6</v>
      </c>
      <c r="G7" s="79">
        <v>7</v>
      </c>
      <c r="H7" s="79">
        <v>8</v>
      </c>
      <c r="I7" s="79">
        <v>9</v>
      </c>
      <c r="J7" s="79">
        <v>10</v>
      </c>
      <c r="K7" s="79">
        <v>11</v>
      </c>
      <c r="L7" s="79" t="s">
        <v>128</v>
      </c>
      <c r="M7" s="79">
        <v>13</v>
      </c>
      <c r="N7" s="79">
        <v>14</v>
      </c>
      <c r="O7" s="79">
        <v>15</v>
      </c>
      <c r="P7" s="79">
        <v>16</v>
      </c>
      <c r="Q7" s="160"/>
    </row>
    <row r="8" spans="1:16" s="148" customFormat="1" ht="19.5" customHeight="1">
      <c r="A8" s="25" t="s">
        <v>65</v>
      </c>
      <c r="B8" s="151">
        <f>SUM(B9:B9)</f>
        <v>948.79</v>
      </c>
      <c r="C8" s="151">
        <f>SUM(C9:C9)</f>
        <v>948.79</v>
      </c>
      <c r="D8" s="151">
        <f>SUM(D9:D9)</f>
        <v>0</v>
      </c>
      <c r="E8" s="151">
        <f>SUM(E9:E9)</f>
        <v>0</v>
      </c>
      <c r="F8" s="151">
        <f>SUM(F9:F9)</f>
        <v>0</v>
      </c>
      <c r="G8" s="151"/>
      <c r="H8" s="151"/>
      <c r="I8" s="151"/>
      <c r="J8" s="151"/>
      <c r="K8" s="151"/>
      <c r="L8" s="151">
        <f>SUM(L9:L9)</f>
        <v>948.79</v>
      </c>
      <c r="M8" s="151" t="str">
        <f>M9</f>
        <v>589.41</v>
      </c>
      <c r="N8" s="151" t="str">
        <f>N9</f>
        <v>105.76</v>
      </c>
      <c r="O8" s="151" t="str">
        <f>O9</f>
        <v>37.32</v>
      </c>
      <c r="P8" s="151">
        <f>SUM(P9:P9)</f>
        <v>216.3</v>
      </c>
    </row>
    <row r="9" spans="1:16" ht="19.5" customHeight="1">
      <c r="A9" s="152" t="s">
        <v>75</v>
      </c>
      <c r="B9" s="153">
        <v>948.79</v>
      </c>
      <c r="C9" s="153">
        <v>948.79</v>
      </c>
      <c r="D9" s="154"/>
      <c r="E9" s="154"/>
      <c r="F9" s="154"/>
      <c r="G9" s="154"/>
      <c r="H9" s="154"/>
      <c r="I9" s="154"/>
      <c r="J9" s="154"/>
      <c r="K9" s="154"/>
      <c r="L9" s="153">
        <f>M9+N9+O9+P9</f>
        <v>948.79</v>
      </c>
      <c r="M9" s="158" t="s">
        <v>76</v>
      </c>
      <c r="N9" s="158" t="s">
        <v>77</v>
      </c>
      <c r="O9" s="158" t="s">
        <v>78</v>
      </c>
      <c r="P9" s="153">
        <v>216.3</v>
      </c>
    </row>
    <row r="10" spans="1:16" ht="15.75" customHeight="1">
      <c r="A10" s="155"/>
      <c r="B10" s="155"/>
      <c r="C10" s="155"/>
      <c r="D10" s="155"/>
      <c r="E10" s="155"/>
      <c r="F10" s="155"/>
      <c r="G10" s="155"/>
      <c r="H10" s="155"/>
      <c r="I10" s="155"/>
      <c r="J10" s="155"/>
      <c r="K10" s="155"/>
      <c r="L10" s="155"/>
      <c r="M10" s="159"/>
      <c r="N10" s="159"/>
      <c r="O10" s="159"/>
      <c r="P10" s="159"/>
    </row>
    <row r="11" spans="1:16" ht="14.25">
      <c r="A11" s="93" t="s">
        <v>118</v>
      </c>
      <c r="B11" s="93"/>
      <c r="C11" s="93"/>
      <c r="D11" s="93"/>
      <c r="E11" s="93"/>
      <c r="F11" s="93"/>
      <c r="G11" s="93"/>
      <c r="H11" s="93"/>
      <c r="I11" s="93"/>
      <c r="J11" s="93"/>
      <c r="K11" s="93"/>
      <c r="L11" s="93"/>
      <c r="M11" s="93"/>
      <c r="N11" s="93"/>
      <c r="O11" s="93"/>
      <c r="P11" s="93"/>
    </row>
    <row r="12" spans="1:16" s="148" customFormat="1" ht="48.75" customHeight="1">
      <c r="A12" s="246" t="s">
        <v>129</v>
      </c>
      <c r="B12" s="246"/>
      <c r="C12" s="246"/>
      <c r="D12" s="246"/>
      <c r="E12" s="246"/>
      <c r="F12" s="246"/>
      <c r="G12" s="246"/>
      <c r="H12" s="246"/>
      <c r="I12" s="246"/>
      <c r="J12" s="246"/>
      <c r="K12" s="246"/>
      <c r="L12" s="246"/>
      <c r="M12" s="246"/>
      <c r="N12" s="246"/>
      <c r="O12" s="246"/>
      <c r="P12" s="246"/>
    </row>
    <row r="13" spans="1:16" ht="19.5" customHeight="1">
      <c r="A13" s="93" t="s">
        <v>130</v>
      </c>
      <c r="B13" s="93"/>
      <c r="C13" s="93"/>
      <c r="D13" s="93"/>
      <c r="E13" s="93"/>
      <c r="F13" s="93"/>
      <c r="G13" s="93"/>
      <c r="H13" s="93"/>
      <c r="I13" s="93"/>
      <c r="J13" s="93"/>
      <c r="K13" s="93"/>
      <c r="L13" s="93"/>
      <c r="M13" s="93"/>
      <c r="N13" s="93"/>
      <c r="O13" s="93"/>
      <c r="P13" s="93"/>
    </row>
    <row r="14" spans="1:16" ht="36" customHeight="1">
      <c r="A14" s="246" t="s">
        <v>131</v>
      </c>
      <c r="B14" s="246"/>
      <c r="C14" s="246"/>
      <c r="D14" s="246"/>
      <c r="E14" s="246"/>
      <c r="F14" s="246"/>
      <c r="G14" s="246"/>
      <c r="H14" s="246"/>
      <c r="I14" s="246"/>
      <c r="J14" s="246"/>
      <c r="K14" s="246"/>
      <c r="L14" s="246"/>
      <c r="M14" s="246"/>
      <c r="N14" s="246"/>
      <c r="O14" s="246"/>
      <c r="P14" s="246"/>
    </row>
    <row r="15" spans="1:16" ht="14.25">
      <c r="A15" s="93" t="s">
        <v>132</v>
      </c>
      <c r="B15" s="93"/>
      <c r="C15" s="93"/>
      <c r="D15" s="93"/>
      <c r="E15" s="93"/>
      <c r="F15" s="93"/>
      <c r="G15" s="93"/>
      <c r="H15" s="93"/>
      <c r="I15" s="93"/>
      <c r="J15" s="93"/>
      <c r="K15" s="93"/>
      <c r="L15" s="93"/>
      <c r="M15" s="93"/>
      <c r="N15" s="93"/>
      <c r="O15" s="93"/>
      <c r="P15" s="93"/>
    </row>
  </sheetData>
  <sheetProtection/>
  <mergeCells count="17">
    <mergeCell ref="A12:P12"/>
    <mergeCell ref="A14:P14"/>
    <mergeCell ref="A4:A6"/>
    <mergeCell ref="B5:B6"/>
    <mergeCell ref="E5:E6"/>
    <mergeCell ref="F5:F6"/>
    <mergeCell ref="G5:G6"/>
    <mergeCell ref="H5:H6"/>
    <mergeCell ref="K5:K6"/>
    <mergeCell ref="L5:L6"/>
    <mergeCell ref="A1:P1"/>
    <mergeCell ref="O2:P2"/>
    <mergeCell ref="O3:P3"/>
    <mergeCell ref="C5:D5"/>
    <mergeCell ref="I5:J5"/>
    <mergeCell ref="M5:O5"/>
    <mergeCell ref="P5:P6"/>
  </mergeCells>
  <printOptions horizontalCentered="1"/>
  <pageMargins left="0.34930555555555554" right="0.34930555555555554" top="0.9798611111111111" bottom="0.9798611111111111" header="0.5097222222222222" footer="0.5097222222222222"/>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L26"/>
  <sheetViews>
    <sheetView showGridLines="0" showZeros="0" zoomScalePageLayoutView="0" workbookViewId="0" topLeftCell="A1">
      <selection activeCell="A4" sqref="A4:A6"/>
    </sheetView>
  </sheetViews>
  <sheetFormatPr defaultColWidth="9.16015625" defaultRowHeight="11.25"/>
  <cols>
    <col min="1" max="1" width="26.66015625" style="40" customWidth="1"/>
    <col min="2" max="2" width="5.33203125" style="40" bestFit="1" customWidth="1"/>
    <col min="3" max="4" width="4.33203125" style="40" bestFit="1" customWidth="1"/>
    <col min="5" max="5" width="42" style="40" bestFit="1" customWidth="1"/>
    <col min="6" max="6" width="14.5" style="40" bestFit="1" customWidth="1"/>
    <col min="7" max="7" width="12" style="40" customWidth="1"/>
    <col min="8" max="8" width="14.16015625" style="40" customWidth="1"/>
    <col min="9" max="9" width="15.66015625" style="40" customWidth="1"/>
    <col min="10" max="10" width="14.16015625" style="40" customWidth="1"/>
    <col min="11" max="16384" width="9.16015625" style="40" customWidth="1"/>
  </cols>
  <sheetData>
    <row r="1" spans="1:10" ht="33" customHeight="1">
      <c r="A1" s="257" t="s">
        <v>133</v>
      </c>
      <c r="B1" s="257"/>
      <c r="C1" s="257"/>
      <c r="D1" s="257"/>
      <c r="E1" s="257"/>
      <c r="F1" s="257"/>
      <c r="G1" s="257"/>
      <c r="H1" s="257"/>
      <c r="I1" s="257"/>
      <c r="J1" s="257"/>
    </row>
    <row r="2" spans="9:10" ht="15.75" customHeight="1">
      <c r="I2" s="229" t="s">
        <v>134</v>
      </c>
      <c r="J2" s="229"/>
    </row>
    <row r="3" spans="1:10" ht="18" customHeight="1">
      <c r="A3" s="62" t="s">
        <v>24</v>
      </c>
      <c r="B3" s="90"/>
      <c r="C3" s="90"/>
      <c r="D3" s="90"/>
      <c r="E3" s="90"/>
      <c r="F3" s="90"/>
      <c r="G3" s="90"/>
      <c r="H3" s="90"/>
      <c r="I3" s="238" t="s">
        <v>25</v>
      </c>
      <c r="J3" s="238"/>
    </row>
    <row r="4" spans="1:10" s="39" customFormat="1" ht="18" customHeight="1">
      <c r="A4" s="252" t="s">
        <v>62</v>
      </c>
      <c r="B4" s="239" t="s">
        <v>82</v>
      </c>
      <c r="C4" s="239"/>
      <c r="D4" s="239"/>
      <c r="E4" s="254" t="s">
        <v>83</v>
      </c>
      <c r="F4" s="263" t="s">
        <v>135</v>
      </c>
      <c r="G4" s="264"/>
      <c r="H4" s="264"/>
      <c r="I4" s="264"/>
      <c r="J4" s="265"/>
    </row>
    <row r="5" spans="1:10" s="39" customFormat="1" ht="18" customHeight="1">
      <c r="A5" s="266"/>
      <c r="B5" s="252" t="s">
        <v>84</v>
      </c>
      <c r="C5" s="252" t="s">
        <v>85</v>
      </c>
      <c r="D5" s="252" t="s">
        <v>86</v>
      </c>
      <c r="E5" s="255"/>
      <c r="F5" s="249" t="s">
        <v>65</v>
      </c>
      <c r="G5" s="243" t="s">
        <v>66</v>
      </c>
      <c r="H5" s="244"/>
      <c r="I5" s="245"/>
      <c r="J5" s="249" t="s">
        <v>67</v>
      </c>
    </row>
    <row r="6" spans="1:12" s="39" customFormat="1" ht="26.25" customHeight="1">
      <c r="A6" s="253"/>
      <c r="B6" s="253"/>
      <c r="C6" s="253"/>
      <c r="D6" s="253"/>
      <c r="E6" s="256"/>
      <c r="F6" s="250"/>
      <c r="G6" s="79" t="s">
        <v>69</v>
      </c>
      <c r="H6" s="79" t="s">
        <v>70</v>
      </c>
      <c r="I6" s="79" t="s">
        <v>71</v>
      </c>
      <c r="J6" s="250"/>
      <c r="K6" s="55"/>
      <c r="L6" s="55"/>
    </row>
    <row r="7" spans="1:12" s="39" customFormat="1" ht="19.5" customHeight="1">
      <c r="A7" s="29" t="s">
        <v>75</v>
      </c>
      <c r="B7" s="27"/>
      <c r="C7" s="27"/>
      <c r="D7" s="27"/>
      <c r="E7" s="95" t="s">
        <v>65</v>
      </c>
      <c r="F7" s="145">
        <f>G7+H7+I7+J7</f>
        <v>948.79</v>
      </c>
      <c r="G7" s="145">
        <f>G8+G13+G18+G21</f>
        <v>589.4099999999999</v>
      </c>
      <c r="H7" s="145">
        <f>H8+H13</f>
        <v>105.76</v>
      </c>
      <c r="I7" s="145">
        <f>I8+I13</f>
        <v>37.32</v>
      </c>
      <c r="J7" s="145">
        <f>J8</f>
        <v>216.3</v>
      </c>
      <c r="K7" s="55"/>
      <c r="L7" s="55"/>
    </row>
    <row r="8" spans="1:10" ht="15" customHeight="1">
      <c r="A8" s="26"/>
      <c r="B8" s="130">
        <v>201</v>
      </c>
      <c r="C8" s="130"/>
      <c r="D8" s="130"/>
      <c r="E8" s="130" t="s">
        <v>31</v>
      </c>
      <c r="F8" s="145">
        <f aca="true" t="shared" si="0" ref="F8:F23">G8+H8+I8+J8</f>
        <v>746.45</v>
      </c>
      <c r="G8" s="133">
        <f>G9</f>
        <v>430.21</v>
      </c>
      <c r="H8" s="133">
        <f>H9</f>
        <v>99.9</v>
      </c>
      <c r="I8" s="133">
        <f>I9</f>
        <v>0.04</v>
      </c>
      <c r="J8" s="133">
        <f>J9</f>
        <v>216.3</v>
      </c>
    </row>
    <row r="9" spans="2:10" ht="15" customHeight="1">
      <c r="B9" s="130" t="s">
        <v>89</v>
      </c>
      <c r="C9" s="130" t="s">
        <v>90</v>
      </c>
      <c r="D9" s="130"/>
      <c r="E9" s="130" t="s">
        <v>91</v>
      </c>
      <c r="F9" s="145">
        <f t="shared" si="0"/>
        <v>746.45</v>
      </c>
      <c r="G9" s="133">
        <f>G10+G11+G12</f>
        <v>430.21</v>
      </c>
      <c r="H9" s="133">
        <f>H10</f>
        <v>99.9</v>
      </c>
      <c r="I9" s="133">
        <f>I10</f>
        <v>0.04</v>
      </c>
      <c r="J9" s="133">
        <f>J11+J12</f>
        <v>216.3</v>
      </c>
    </row>
    <row r="10" spans="1:10" ht="15" customHeight="1">
      <c r="A10" s="29"/>
      <c r="B10" s="130" t="s">
        <v>89</v>
      </c>
      <c r="C10" s="130" t="s">
        <v>90</v>
      </c>
      <c r="D10" s="130" t="s">
        <v>92</v>
      </c>
      <c r="E10" s="130" t="s">
        <v>93</v>
      </c>
      <c r="F10" s="145">
        <f t="shared" si="0"/>
        <v>530.15</v>
      </c>
      <c r="G10" s="133">
        <v>430.21</v>
      </c>
      <c r="H10" s="133">
        <v>99.9</v>
      </c>
      <c r="I10" s="133">
        <v>0.04</v>
      </c>
      <c r="J10" s="133"/>
    </row>
    <row r="11" spans="1:10" ht="15" customHeight="1">
      <c r="A11" s="29"/>
      <c r="B11" s="130" t="s">
        <v>89</v>
      </c>
      <c r="C11" s="130" t="s">
        <v>90</v>
      </c>
      <c r="D11" s="130" t="s">
        <v>90</v>
      </c>
      <c r="E11" s="130" t="s">
        <v>94</v>
      </c>
      <c r="F11" s="145">
        <f t="shared" si="0"/>
        <v>14</v>
      </c>
      <c r="G11" s="133"/>
      <c r="H11" s="133"/>
      <c r="I11" s="133"/>
      <c r="J11" s="133">
        <v>14</v>
      </c>
    </row>
    <row r="12" spans="1:10" ht="15" customHeight="1">
      <c r="A12" s="29"/>
      <c r="B12" s="130" t="s">
        <v>89</v>
      </c>
      <c r="C12" s="130" t="s">
        <v>90</v>
      </c>
      <c r="D12" s="130" t="s">
        <v>95</v>
      </c>
      <c r="E12" s="130" t="s">
        <v>96</v>
      </c>
      <c r="F12" s="145">
        <f t="shared" si="0"/>
        <v>202.3</v>
      </c>
      <c r="G12" s="133"/>
      <c r="H12" s="133"/>
      <c r="I12" s="133"/>
      <c r="J12" s="133">
        <v>202.3</v>
      </c>
    </row>
    <row r="13" spans="1:10" ht="15" customHeight="1">
      <c r="A13" s="29"/>
      <c r="B13" s="130" t="s">
        <v>97</v>
      </c>
      <c r="C13" s="130"/>
      <c r="D13" s="130"/>
      <c r="E13" s="130" t="s">
        <v>43</v>
      </c>
      <c r="F13" s="145">
        <f t="shared" si="0"/>
        <v>109.49</v>
      </c>
      <c r="G13" s="133">
        <f>G14</f>
        <v>66.35</v>
      </c>
      <c r="H13" s="133">
        <f>H14</f>
        <v>5.86</v>
      </c>
      <c r="I13" s="133">
        <f>I14</f>
        <v>37.28</v>
      </c>
      <c r="J13" s="133"/>
    </row>
    <row r="14" spans="1:10" ht="15" customHeight="1">
      <c r="A14" s="29"/>
      <c r="B14" s="130" t="s">
        <v>97</v>
      </c>
      <c r="C14" s="130" t="s">
        <v>90</v>
      </c>
      <c r="D14" s="130"/>
      <c r="E14" s="88" t="s">
        <v>44</v>
      </c>
      <c r="F14" s="145">
        <f t="shared" si="0"/>
        <v>109.49</v>
      </c>
      <c r="G14" s="133">
        <f>G15+G16+G17</f>
        <v>66.35</v>
      </c>
      <c r="H14" s="133">
        <f>H15</f>
        <v>5.86</v>
      </c>
      <c r="I14" s="133">
        <v>37.28</v>
      </c>
      <c r="J14" s="133"/>
    </row>
    <row r="15" spans="1:10" ht="15" customHeight="1">
      <c r="A15" s="29"/>
      <c r="B15" s="130" t="s">
        <v>97</v>
      </c>
      <c r="C15" s="130" t="s">
        <v>90</v>
      </c>
      <c r="D15" s="130" t="s">
        <v>92</v>
      </c>
      <c r="E15" s="130" t="s">
        <v>98</v>
      </c>
      <c r="F15" s="145">
        <f t="shared" si="0"/>
        <v>43.14</v>
      </c>
      <c r="G15" s="133"/>
      <c r="H15" s="133">
        <v>5.86</v>
      </c>
      <c r="I15" s="133">
        <v>37.28</v>
      </c>
      <c r="J15" s="133"/>
    </row>
    <row r="16" spans="1:10" ht="15" customHeight="1">
      <c r="A16" s="29"/>
      <c r="B16" s="130" t="s">
        <v>97</v>
      </c>
      <c r="C16" s="130" t="s">
        <v>90</v>
      </c>
      <c r="D16" s="130" t="s">
        <v>90</v>
      </c>
      <c r="E16" s="130" t="s">
        <v>48</v>
      </c>
      <c r="F16" s="145">
        <f t="shared" si="0"/>
        <v>61.54</v>
      </c>
      <c r="G16" s="141">
        <v>61.54</v>
      </c>
      <c r="H16" s="141"/>
      <c r="I16" s="141"/>
      <c r="J16" s="141"/>
    </row>
    <row r="17" spans="1:10" ht="15" customHeight="1">
      <c r="A17" s="29"/>
      <c r="B17" s="130">
        <v>208</v>
      </c>
      <c r="C17" s="130" t="s">
        <v>90</v>
      </c>
      <c r="D17" s="130" t="s">
        <v>99</v>
      </c>
      <c r="E17" s="130" t="s">
        <v>50</v>
      </c>
      <c r="F17" s="145">
        <f t="shared" si="0"/>
        <v>4.81</v>
      </c>
      <c r="G17" s="133">
        <v>4.81</v>
      </c>
      <c r="H17" s="133"/>
      <c r="I17" s="133"/>
      <c r="J17" s="133"/>
    </row>
    <row r="18" spans="1:10" ht="15" customHeight="1">
      <c r="A18" s="29"/>
      <c r="B18" s="130" t="s">
        <v>100</v>
      </c>
      <c r="C18" s="130"/>
      <c r="D18" s="130"/>
      <c r="E18" s="130" t="s">
        <v>51</v>
      </c>
      <c r="F18" s="145">
        <f t="shared" si="0"/>
        <v>45.42</v>
      </c>
      <c r="G18" s="133">
        <f>G19</f>
        <v>45.42</v>
      </c>
      <c r="H18" s="133"/>
      <c r="I18" s="133"/>
      <c r="J18" s="133"/>
    </row>
    <row r="19" spans="1:10" ht="15" customHeight="1">
      <c r="A19" s="29"/>
      <c r="B19" s="130" t="s">
        <v>100</v>
      </c>
      <c r="C19" s="130" t="s">
        <v>101</v>
      </c>
      <c r="D19" s="130"/>
      <c r="E19" s="130" t="s">
        <v>52</v>
      </c>
      <c r="F19" s="145">
        <f t="shared" si="0"/>
        <v>45.42</v>
      </c>
      <c r="G19" s="133">
        <f>G20</f>
        <v>45.42</v>
      </c>
      <c r="H19" s="133"/>
      <c r="I19" s="133"/>
      <c r="J19" s="133"/>
    </row>
    <row r="20" spans="1:10" ht="15" customHeight="1">
      <c r="A20" s="26"/>
      <c r="B20" s="130" t="s">
        <v>100</v>
      </c>
      <c r="C20" s="130" t="s">
        <v>101</v>
      </c>
      <c r="D20" s="130" t="s">
        <v>92</v>
      </c>
      <c r="E20" s="130" t="s">
        <v>53</v>
      </c>
      <c r="F20" s="145">
        <f t="shared" si="0"/>
        <v>45.42</v>
      </c>
      <c r="G20" s="133">
        <v>45.42</v>
      </c>
      <c r="H20" s="133"/>
      <c r="I20" s="133"/>
      <c r="J20" s="133"/>
    </row>
    <row r="21" spans="2:10" ht="15" customHeight="1">
      <c r="B21" s="130" t="s">
        <v>102</v>
      </c>
      <c r="C21" s="130"/>
      <c r="D21" s="130"/>
      <c r="E21" s="130" t="s">
        <v>54</v>
      </c>
      <c r="F21" s="145">
        <f t="shared" si="0"/>
        <v>47.43</v>
      </c>
      <c r="G21" s="133">
        <f>G22</f>
        <v>47.43</v>
      </c>
      <c r="H21" s="133"/>
      <c r="I21" s="133"/>
      <c r="J21" s="133"/>
    </row>
    <row r="22" spans="1:10" ht="15" customHeight="1">
      <c r="A22" s="29"/>
      <c r="B22" s="130" t="s">
        <v>102</v>
      </c>
      <c r="C22" s="130" t="s">
        <v>103</v>
      </c>
      <c r="D22" s="130"/>
      <c r="E22" s="130" t="s">
        <v>55</v>
      </c>
      <c r="F22" s="145">
        <f t="shared" si="0"/>
        <v>47.43</v>
      </c>
      <c r="G22" s="133">
        <f>G23</f>
        <v>47.43</v>
      </c>
      <c r="H22" s="133"/>
      <c r="I22" s="133"/>
      <c r="J22" s="133"/>
    </row>
    <row r="23" spans="1:10" ht="15" customHeight="1">
      <c r="A23" s="29"/>
      <c r="B23" s="130" t="s">
        <v>102</v>
      </c>
      <c r="C23" s="130" t="s">
        <v>103</v>
      </c>
      <c r="D23" s="130" t="s">
        <v>92</v>
      </c>
      <c r="E23" s="130" t="s">
        <v>56</v>
      </c>
      <c r="F23" s="145">
        <f t="shared" si="0"/>
        <v>47.43</v>
      </c>
      <c r="G23" s="133">
        <v>47.43</v>
      </c>
      <c r="H23" s="133"/>
      <c r="I23" s="133"/>
      <c r="J23" s="133"/>
    </row>
    <row r="25" spans="1:10" ht="60.75" customHeight="1">
      <c r="A25" s="246" t="s">
        <v>136</v>
      </c>
      <c r="B25" s="246"/>
      <c r="C25" s="246"/>
      <c r="D25" s="246"/>
      <c r="E25" s="246"/>
      <c r="F25" s="246"/>
      <c r="G25" s="246"/>
      <c r="H25" s="246"/>
      <c r="I25" s="246"/>
      <c r="J25" s="246"/>
    </row>
    <row r="26" spans="1:10" s="128" customFormat="1" ht="23.25" customHeight="1">
      <c r="A26" s="93" t="s">
        <v>120</v>
      </c>
      <c r="B26" s="93"/>
      <c r="C26" s="93"/>
      <c r="D26" s="93"/>
      <c r="E26" s="93"/>
      <c r="F26" s="93"/>
      <c r="G26" s="93"/>
      <c r="H26" s="93"/>
      <c r="I26" s="93"/>
      <c r="J26" s="93"/>
    </row>
  </sheetData>
  <sheetProtection/>
  <mergeCells count="14">
    <mergeCell ref="A25:J25"/>
    <mergeCell ref="A4:A6"/>
    <mergeCell ref="B5:B6"/>
    <mergeCell ref="C5:C6"/>
    <mergeCell ref="D5:D6"/>
    <mergeCell ref="E4:E6"/>
    <mergeCell ref="F5:F6"/>
    <mergeCell ref="J5:J6"/>
    <mergeCell ref="A1:J1"/>
    <mergeCell ref="I2:J2"/>
    <mergeCell ref="I3:J3"/>
    <mergeCell ref="B4:D4"/>
    <mergeCell ref="F4:J4"/>
    <mergeCell ref="G5:I5"/>
  </mergeCells>
  <printOptions horizontalCentered="1"/>
  <pageMargins left="0.75" right="0.75" top="0.9798611111111111" bottom="0.9798611111111111" header="0.5097222222222222" footer="0.5097222222222222"/>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M28"/>
  <sheetViews>
    <sheetView showGridLines="0" showZeros="0" zoomScalePageLayoutView="0" workbookViewId="0" topLeftCell="A1">
      <selection activeCell="H6" sqref="H6"/>
    </sheetView>
  </sheetViews>
  <sheetFormatPr defaultColWidth="9.16015625" defaultRowHeight="11.25"/>
  <cols>
    <col min="1" max="1" width="27.16015625" style="40" customWidth="1"/>
    <col min="2" max="2" width="6.5" style="136" customWidth="1"/>
    <col min="3" max="3" width="5.66015625" style="136" customWidth="1"/>
    <col min="4" max="4" width="5" style="136" customWidth="1"/>
    <col min="5" max="5" width="48.83203125" style="40" bestFit="1" customWidth="1"/>
    <col min="6" max="6" width="14.5" style="40" bestFit="1" customWidth="1"/>
    <col min="7" max="7" width="12" style="40" customWidth="1"/>
    <col min="8" max="8" width="12.33203125" style="40" customWidth="1"/>
    <col min="9" max="10" width="14.83203125" style="40" customWidth="1"/>
    <col min="11" max="11" width="11.83203125" style="40" customWidth="1"/>
    <col min="12" max="13" width="13.16015625" style="40" customWidth="1"/>
    <col min="14" max="16384" width="9.16015625" style="40" customWidth="1"/>
  </cols>
  <sheetData>
    <row r="1" spans="1:13" ht="31.5" customHeight="1">
      <c r="A1" s="257" t="s">
        <v>137</v>
      </c>
      <c r="B1" s="257"/>
      <c r="C1" s="257"/>
      <c r="D1" s="257"/>
      <c r="E1" s="257"/>
      <c r="F1" s="257"/>
      <c r="G1" s="257"/>
      <c r="H1" s="257"/>
      <c r="I1" s="257"/>
      <c r="J1" s="257"/>
      <c r="K1" s="257"/>
      <c r="L1" s="257"/>
      <c r="M1" s="257"/>
    </row>
    <row r="2" spans="12:13" ht="15.75" customHeight="1">
      <c r="L2" s="229" t="s">
        <v>138</v>
      </c>
      <c r="M2" s="229"/>
    </row>
    <row r="3" spans="1:13" ht="18" customHeight="1">
      <c r="A3" s="22" t="s">
        <v>24</v>
      </c>
      <c r="B3" s="137"/>
      <c r="C3" s="137"/>
      <c r="D3" s="137"/>
      <c r="E3" s="131"/>
      <c r="F3" s="131"/>
      <c r="G3" s="131"/>
      <c r="H3" s="131"/>
      <c r="L3" s="231" t="s">
        <v>25</v>
      </c>
      <c r="M3" s="231"/>
    </row>
    <row r="4" spans="1:13" s="39" customFormat="1" ht="21.75" customHeight="1">
      <c r="A4" s="239" t="s">
        <v>62</v>
      </c>
      <c r="B4" s="267" t="s">
        <v>82</v>
      </c>
      <c r="C4" s="267"/>
      <c r="D4" s="267"/>
      <c r="E4" s="241" t="s">
        <v>83</v>
      </c>
      <c r="F4" s="241" t="s">
        <v>135</v>
      </c>
      <c r="G4" s="241"/>
      <c r="H4" s="241"/>
      <c r="I4" s="241"/>
      <c r="J4" s="241"/>
      <c r="K4" s="241"/>
      <c r="L4" s="241"/>
      <c r="M4" s="241"/>
    </row>
    <row r="5" spans="1:13" s="39" customFormat="1" ht="30" customHeight="1">
      <c r="A5" s="239"/>
      <c r="B5" s="117" t="s">
        <v>84</v>
      </c>
      <c r="C5" s="117" t="s">
        <v>85</v>
      </c>
      <c r="D5" s="116" t="s">
        <v>86</v>
      </c>
      <c r="E5" s="241"/>
      <c r="F5" s="47" t="s">
        <v>65</v>
      </c>
      <c r="G5" s="24" t="s">
        <v>139</v>
      </c>
      <c r="H5" s="24" t="s">
        <v>140</v>
      </c>
      <c r="I5" s="24" t="s">
        <v>141</v>
      </c>
      <c r="J5" s="24" t="s">
        <v>41</v>
      </c>
      <c r="K5" s="24"/>
      <c r="L5" s="24"/>
      <c r="M5" s="24" t="s">
        <v>142</v>
      </c>
    </row>
    <row r="6" spans="1:13" s="39" customFormat="1" ht="19.5" customHeight="1">
      <c r="A6" s="26" t="s">
        <v>88</v>
      </c>
      <c r="B6" s="27"/>
      <c r="C6" s="27"/>
      <c r="D6" s="27"/>
      <c r="E6" s="95" t="s">
        <v>65</v>
      </c>
      <c r="F6" s="140">
        <f>G6+H6+I6</f>
        <v>948.79</v>
      </c>
      <c r="G6" s="140">
        <f>G7+G12+G17+G20</f>
        <v>589.4099999999999</v>
      </c>
      <c r="H6" s="140">
        <f>H7+H12</f>
        <v>322.06000000000006</v>
      </c>
      <c r="I6" s="140">
        <f>I7+I12</f>
        <v>37.32</v>
      </c>
      <c r="J6" s="140"/>
      <c r="K6" s="140"/>
      <c r="L6" s="140"/>
      <c r="M6" s="140"/>
    </row>
    <row r="7" spans="1:13" s="39" customFormat="1" ht="19.5" customHeight="1">
      <c r="A7" s="26" t="s">
        <v>75</v>
      </c>
      <c r="B7" s="130">
        <v>201</v>
      </c>
      <c r="C7" s="130"/>
      <c r="D7" s="130"/>
      <c r="E7" s="130" t="s">
        <v>31</v>
      </c>
      <c r="F7" s="133">
        <f>G7+H7+I7+J7</f>
        <v>746.45</v>
      </c>
      <c r="G7" s="133">
        <f>G8</f>
        <v>430.21</v>
      </c>
      <c r="H7" s="133">
        <f>H8</f>
        <v>316.20000000000005</v>
      </c>
      <c r="I7" s="133">
        <f>I8</f>
        <v>0.04</v>
      </c>
      <c r="J7" s="133"/>
      <c r="K7" s="142"/>
      <c r="L7" s="142"/>
      <c r="M7" s="142"/>
    </row>
    <row r="8" spans="1:13" ht="19.5" customHeight="1">
      <c r="A8" s="29"/>
      <c r="B8" s="130" t="s">
        <v>89</v>
      </c>
      <c r="C8" s="130" t="s">
        <v>90</v>
      </c>
      <c r="D8" s="130"/>
      <c r="E8" s="130" t="s">
        <v>91</v>
      </c>
      <c r="F8" s="133">
        <f aca="true" t="shared" si="0" ref="F8:F22">G8+H8+I8+J8</f>
        <v>746.45</v>
      </c>
      <c r="G8" s="133">
        <f>G9+G10+G11</f>
        <v>430.21</v>
      </c>
      <c r="H8" s="133">
        <f>H9+H10+H11</f>
        <v>316.20000000000005</v>
      </c>
      <c r="I8" s="133">
        <f>I9</f>
        <v>0.04</v>
      </c>
      <c r="J8" s="133"/>
      <c r="K8" s="143"/>
      <c r="L8" s="143"/>
      <c r="M8" s="143"/>
    </row>
    <row r="9" spans="1:13" ht="19.5" customHeight="1">
      <c r="A9" s="29"/>
      <c r="B9" s="130" t="s">
        <v>89</v>
      </c>
      <c r="C9" s="130" t="s">
        <v>90</v>
      </c>
      <c r="D9" s="130" t="s">
        <v>92</v>
      </c>
      <c r="E9" s="130" t="s">
        <v>93</v>
      </c>
      <c r="F9" s="133">
        <f t="shared" si="0"/>
        <v>530.15</v>
      </c>
      <c r="G9" s="133">
        <v>430.21</v>
      </c>
      <c r="H9" s="133">
        <v>99.9</v>
      </c>
      <c r="I9" s="133">
        <v>0.04</v>
      </c>
      <c r="J9" s="133"/>
      <c r="K9" s="144"/>
      <c r="L9" s="144"/>
      <c r="M9" s="144"/>
    </row>
    <row r="10" spans="1:13" ht="19.5" customHeight="1">
      <c r="A10" s="29"/>
      <c r="B10" s="130" t="s">
        <v>89</v>
      </c>
      <c r="C10" s="130" t="s">
        <v>90</v>
      </c>
      <c r="D10" s="130" t="s">
        <v>90</v>
      </c>
      <c r="E10" s="130" t="s">
        <v>94</v>
      </c>
      <c r="F10" s="133">
        <f t="shared" si="0"/>
        <v>14</v>
      </c>
      <c r="G10" s="133"/>
      <c r="H10" s="133">
        <v>14</v>
      </c>
      <c r="I10" s="133"/>
      <c r="J10" s="133"/>
      <c r="K10" s="144"/>
      <c r="L10" s="144"/>
      <c r="M10" s="144"/>
    </row>
    <row r="11" spans="1:13" ht="19.5" customHeight="1">
      <c r="A11" s="29"/>
      <c r="B11" s="130" t="s">
        <v>89</v>
      </c>
      <c r="C11" s="130" t="s">
        <v>90</v>
      </c>
      <c r="D11" s="130" t="s">
        <v>95</v>
      </c>
      <c r="E11" s="130" t="s">
        <v>96</v>
      </c>
      <c r="F11" s="133">
        <f t="shared" si="0"/>
        <v>202.3</v>
      </c>
      <c r="G11" s="133"/>
      <c r="H11" s="133">
        <v>202.3</v>
      </c>
      <c r="I11" s="133"/>
      <c r="J11" s="133"/>
      <c r="K11" s="144"/>
      <c r="L11" s="144"/>
      <c r="M11" s="144"/>
    </row>
    <row r="12" spans="1:13" ht="19.5" customHeight="1">
      <c r="A12" s="29"/>
      <c r="B12" s="130" t="s">
        <v>97</v>
      </c>
      <c r="C12" s="130"/>
      <c r="D12" s="130"/>
      <c r="E12" s="130" t="s">
        <v>43</v>
      </c>
      <c r="F12" s="133">
        <f t="shared" si="0"/>
        <v>109.49</v>
      </c>
      <c r="G12" s="133">
        <f>G13</f>
        <v>66.35</v>
      </c>
      <c r="H12" s="133">
        <f>H13</f>
        <v>5.86</v>
      </c>
      <c r="I12" s="133">
        <f>I13</f>
        <v>37.28</v>
      </c>
      <c r="J12" s="133"/>
      <c r="K12" s="144"/>
      <c r="L12" s="144"/>
      <c r="M12" s="144"/>
    </row>
    <row r="13" spans="1:13" ht="19.5" customHeight="1">
      <c r="A13" s="87"/>
      <c r="B13" s="130" t="s">
        <v>97</v>
      </c>
      <c r="C13" s="130" t="s">
        <v>90</v>
      </c>
      <c r="D13" s="130"/>
      <c r="E13" s="88" t="s">
        <v>44</v>
      </c>
      <c r="F13" s="133">
        <f t="shared" si="0"/>
        <v>109.49</v>
      </c>
      <c r="G13" s="133">
        <f>G14+G15+G16</f>
        <v>66.35</v>
      </c>
      <c r="H13" s="133">
        <f>H14</f>
        <v>5.86</v>
      </c>
      <c r="I13" s="133">
        <v>37.28</v>
      </c>
      <c r="J13" s="133"/>
      <c r="K13" s="144"/>
      <c r="L13" s="144"/>
      <c r="M13" s="144"/>
    </row>
    <row r="14" spans="1:13" ht="19.5" customHeight="1">
      <c r="A14" s="87"/>
      <c r="B14" s="130" t="s">
        <v>97</v>
      </c>
      <c r="C14" s="130" t="s">
        <v>90</v>
      </c>
      <c r="D14" s="130" t="s">
        <v>92</v>
      </c>
      <c r="E14" s="130" t="s">
        <v>98</v>
      </c>
      <c r="F14" s="133">
        <f t="shared" si="0"/>
        <v>43.14</v>
      </c>
      <c r="G14" s="133"/>
      <c r="H14" s="133">
        <v>5.86</v>
      </c>
      <c r="I14" s="133">
        <v>37.28</v>
      </c>
      <c r="J14" s="133"/>
      <c r="K14" s="144"/>
      <c r="L14" s="144"/>
      <c r="M14" s="144"/>
    </row>
    <row r="15" spans="1:13" ht="19.5" customHeight="1">
      <c r="A15" s="87"/>
      <c r="B15" s="130" t="s">
        <v>97</v>
      </c>
      <c r="C15" s="130" t="s">
        <v>90</v>
      </c>
      <c r="D15" s="130" t="s">
        <v>90</v>
      </c>
      <c r="E15" s="130" t="s">
        <v>48</v>
      </c>
      <c r="F15" s="133">
        <f t="shared" si="0"/>
        <v>61.54</v>
      </c>
      <c r="G15" s="141">
        <v>61.54</v>
      </c>
      <c r="H15" s="141"/>
      <c r="I15" s="141"/>
      <c r="J15" s="141"/>
      <c r="K15" s="144"/>
      <c r="L15" s="144"/>
      <c r="M15" s="144"/>
    </row>
    <row r="16" spans="1:13" s="39" customFormat="1" ht="19.5" customHeight="1">
      <c r="A16" s="97"/>
      <c r="B16" s="130">
        <v>208</v>
      </c>
      <c r="C16" s="130" t="s">
        <v>90</v>
      </c>
      <c r="D16" s="130" t="s">
        <v>99</v>
      </c>
      <c r="E16" s="130" t="s">
        <v>50</v>
      </c>
      <c r="F16" s="133">
        <f t="shared" si="0"/>
        <v>4.81</v>
      </c>
      <c r="G16" s="133">
        <v>4.81</v>
      </c>
      <c r="H16" s="133"/>
      <c r="I16" s="133"/>
      <c r="J16" s="133"/>
      <c r="K16" s="104"/>
      <c r="L16" s="104"/>
      <c r="M16" s="104"/>
    </row>
    <row r="17" spans="1:13" ht="19.5" customHeight="1">
      <c r="A17" s="87"/>
      <c r="B17" s="130" t="s">
        <v>100</v>
      </c>
      <c r="C17" s="130"/>
      <c r="D17" s="130"/>
      <c r="E17" s="130" t="s">
        <v>51</v>
      </c>
      <c r="F17" s="133">
        <f t="shared" si="0"/>
        <v>45.42</v>
      </c>
      <c r="G17" s="133">
        <f>G18</f>
        <v>45.42</v>
      </c>
      <c r="H17" s="133"/>
      <c r="I17" s="133"/>
      <c r="J17" s="133"/>
      <c r="K17" s="87"/>
      <c r="L17" s="87"/>
      <c r="M17" s="87"/>
    </row>
    <row r="18" spans="1:13" ht="19.5" customHeight="1">
      <c r="A18" s="87"/>
      <c r="B18" s="130" t="s">
        <v>100</v>
      </c>
      <c r="C18" s="130" t="s">
        <v>101</v>
      </c>
      <c r="D18" s="130"/>
      <c r="E18" s="130" t="s">
        <v>52</v>
      </c>
      <c r="F18" s="133">
        <f t="shared" si="0"/>
        <v>45.42</v>
      </c>
      <c r="G18" s="133">
        <f>G19</f>
        <v>45.42</v>
      </c>
      <c r="H18" s="133"/>
      <c r="I18" s="133"/>
      <c r="J18" s="133"/>
      <c r="K18" s="87"/>
      <c r="L18" s="87"/>
      <c r="M18" s="87"/>
    </row>
    <row r="19" spans="1:13" ht="19.5" customHeight="1">
      <c r="A19" s="87"/>
      <c r="B19" s="130" t="s">
        <v>100</v>
      </c>
      <c r="C19" s="130" t="s">
        <v>101</v>
      </c>
      <c r="D19" s="130" t="s">
        <v>92</v>
      </c>
      <c r="E19" s="130" t="s">
        <v>53</v>
      </c>
      <c r="F19" s="133">
        <f t="shared" si="0"/>
        <v>45.42</v>
      </c>
      <c r="G19" s="133">
        <v>45.42</v>
      </c>
      <c r="H19" s="133"/>
      <c r="I19" s="133"/>
      <c r="J19" s="133"/>
      <c r="K19" s="87"/>
      <c r="L19" s="87"/>
      <c r="M19" s="87"/>
    </row>
    <row r="20" spans="1:13" ht="19.5" customHeight="1">
      <c r="A20" s="87"/>
      <c r="B20" s="130" t="s">
        <v>102</v>
      </c>
      <c r="C20" s="130"/>
      <c r="D20" s="130"/>
      <c r="E20" s="130" t="s">
        <v>54</v>
      </c>
      <c r="F20" s="133">
        <f t="shared" si="0"/>
        <v>47.43</v>
      </c>
      <c r="G20" s="133">
        <f>G21</f>
        <v>47.43</v>
      </c>
      <c r="H20" s="133"/>
      <c r="I20" s="133"/>
      <c r="J20" s="133"/>
      <c r="K20" s="87"/>
      <c r="L20" s="87"/>
      <c r="M20" s="87"/>
    </row>
    <row r="21" spans="1:13" ht="19.5" customHeight="1">
      <c r="A21" s="87"/>
      <c r="B21" s="130" t="s">
        <v>102</v>
      </c>
      <c r="C21" s="130" t="s">
        <v>103</v>
      </c>
      <c r="D21" s="130"/>
      <c r="E21" s="130" t="s">
        <v>55</v>
      </c>
      <c r="F21" s="133">
        <f t="shared" si="0"/>
        <v>47.43</v>
      </c>
      <c r="G21" s="133">
        <f>G22</f>
        <v>47.43</v>
      </c>
      <c r="H21" s="133"/>
      <c r="I21" s="133"/>
      <c r="J21" s="133"/>
      <c r="K21" s="87"/>
      <c r="L21" s="87"/>
      <c r="M21" s="87"/>
    </row>
    <row r="22" spans="1:13" ht="19.5" customHeight="1">
      <c r="A22" s="87"/>
      <c r="B22" s="130" t="s">
        <v>102</v>
      </c>
      <c r="C22" s="130" t="s">
        <v>103</v>
      </c>
      <c r="D22" s="130" t="s">
        <v>92</v>
      </c>
      <c r="E22" s="130" t="s">
        <v>56</v>
      </c>
      <c r="F22" s="133">
        <f t="shared" si="0"/>
        <v>47.43</v>
      </c>
      <c r="G22" s="133">
        <v>47.43</v>
      </c>
      <c r="H22" s="133"/>
      <c r="I22" s="133"/>
      <c r="J22" s="133"/>
      <c r="K22" s="87"/>
      <c r="L22" s="87"/>
      <c r="M22" s="87"/>
    </row>
    <row r="23" spans="1:13" ht="19.5" customHeight="1">
      <c r="A23" s="87"/>
      <c r="B23" s="138"/>
      <c r="C23" s="139"/>
      <c r="D23" s="139"/>
      <c r="E23" s="109"/>
      <c r="F23" s="133"/>
      <c r="G23" s="133"/>
      <c r="H23" s="133"/>
      <c r="I23" s="133"/>
      <c r="J23" s="87"/>
      <c r="K23" s="87"/>
      <c r="L23" s="87"/>
      <c r="M23" s="87"/>
    </row>
    <row r="25" spans="1:13" ht="18" customHeight="1">
      <c r="A25" s="93" t="s">
        <v>118</v>
      </c>
      <c r="B25" s="98"/>
      <c r="C25" s="98"/>
      <c r="D25" s="98"/>
      <c r="E25" s="93"/>
      <c r="F25" s="93"/>
      <c r="G25" s="93"/>
      <c r="H25" s="93"/>
      <c r="I25" s="93"/>
      <c r="J25" s="93"/>
      <c r="K25" s="93"/>
      <c r="L25" s="93"/>
      <c r="M25" s="93"/>
    </row>
    <row r="26" spans="1:13" ht="67.5" customHeight="1">
      <c r="A26" s="246" t="s">
        <v>143</v>
      </c>
      <c r="B26" s="246"/>
      <c r="C26" s="246"/>
      <c r="D26" s="246"/>
      <c r="E26" s="246"/>
      <c r="F26" s="246"/>
      <c r="G26" s="246"/>
      <c r="H26" s="246"/>
      <c r="I26" s="246"/>
      <c r="J26" s="246"/>
      <c r="K26" s="246"/>
      <c r="L26" s="246"/>
      <c r="M26" s="246"/>
    </row>
    <row r="27" spans="1:13" ht="24" customHeight="1">
      <c r="A27" s="93" t="s">
        <v>120</v>
      </c>
      <c r="B27" s="98"/>
      <c r="C27" s="98"/>
      <c r="D27" s="98"/>
      <c r="E27" s="93"/>
      <c r="F27" s="93"/>
      <c r="G27" s="93"/>
      <c r="H27" s="93"/>
      <c r="I27" s="93"/>
      <c r="J27" s="93"/>
      <c r="K27" s="93"/>
      <c r="L27" s="93"/>
      <c r="M27" s="93"/>
    </row>
    <row r="28" spans="1:13" ht="24.75" customHeight="1">
      <c r="A28" s="268" t="s">
        <v>144</v>
      </c>
      <c r="B28" s="268"/>
      <c r="C28" s="268"/>
      <c r="D28" s="268"/>
      <c r="E28" s="268"/>
      <c r="F28" s="268"/>
      <c r="G28" s="268"/>
      <c r="H28" s="268"/>
      <c r="I28" s="268"/>
      <c r="J28" s="268"/>
      <c r="K28" s="268"/>
      <c r="L28" s="268"/>
      <c r="M28" s="268"/>
    </row>
  </sheetData>
  <sheetProtection/>
  <mergeCells count="9">
    <mergeCell ref="A28:M28"/>
    <mergeCell ref="A4:A5"/>
    <mergeCell ref="E4:E5"/>
    <mergeCell ref="A1:M1"/>
    <mergeCell ref="L2:M2"/>
    <mergeCell ref="L3:M3"/>
    <mergeCell ref="B4:D4"/>
    <mergeCell ref="F4:M4"/>
    <mergeCell ref="A26:M26"/>
  </mergeCells>
  <printOptions horizontalCentered="1"/>
  <pageMargins left="0.75" right="0.75" top="0.9798611111111111" bottom="0.9798611111111111" header="0.5097222222222222" footer="0.5097222222222222"/>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dimension ref="A1:K31"/>
  <sheetViews>
    <sheetView showGridLines="0" showZeros="0" zoomScalePageLayoutView="0" workbookViewId="0" topLeftCell="A1">
      <selection activeCell="F20" sqref="F20"/>
    </sheetView>
  </sheetViews>
  <sheetFormatPr defaultColWidth="9.33203125" defaultRowHeight="11.25"/>
  <cols>
    <col min="1" max="1" width="4.33203125" style="40" customWidth="1"/>
    <col min="2" max="3" width="4.33203125" style="40" bestFit="1" customWidth="1"/>
    <col min="4" max="4" width="43.5" style="40" customWidth="1"/>
    <col min="5" max="5" width="11.33203125" style="40" customWidth="1"/>
    <col min="6" max="6" width="11" style="40" bestFit="1" customWidth="1"/>
    <col min="7" max="7" width="13.33203125" style="40" customWidth="1"/>
    <col min="8" max="8" width="12.66015625" style="40" customWidth="1"/>
    <col min="9" max="9" width="13.16015625" style="40" customWidth="1"/>
    <col min="10" max="10" width="13" style="40" customWidth="1"/>
    <col min="11" max="11" width="12.83203125" style="40" customWidth="1"/>
    <col min="12" max="237" width="9.16015625" style="40" customWidth="1"/>
    <col min="238" max="16384" width="9.33203125" style="40" customWidth="1"/>
  </cols>
  <sheetData>
    <row r="1" spans="1:11" ht="30" customHeight="1">
      <c r="A1" s="257" t="s">
        <v>145</v>
      </c>
      <c r="B1" s="257"/>
      <c r="C1" s="257"/>
      <c r="D1" s="257"/>
      <c r="E1" s="257"/>
      <c r="F1" s="257"/>
      <c r="G1" s="257"/>
      <c r="H1" s="257"/>
      <c r="I1" s="257"/>
      <c r="J1" s="257"/>
      <c r="K1" s="257"/>
    </row>
    <row r="2" spans="1:11" ht="15.75" customHeight="1">
      <c r="A2"/>
      <c r="B2"/>
      <c r="C2"/>
      <c r="D2"/>
      <c r="E2"/>
      <c r="F2"/>
      <c r="G2"/>
      <c r="K2" s="124" t="s">
        <v>146</v>
      </c>
    </row>
    <row r="3" spans="1:11" ht="18" customHeight="1">
      <c r="A3" s="269" t="s">
        <v>147</v>
      </c>
      <c r="B3" s="269"/>
      <c r="C3" s="269"/>
      <c r="D3" s="269"/>
      <c r="E3" s="131"/>
      <c r="F3"/>
      <c r="G3" s="132"/>
      <c r="K3" s="135" t="s">
        <v>25</v>
      </c>
    </row>
    <row r="4" spans="1:11" s="39" customFormat="1" ht="18" customHeight="1">
      <c r="A4" s="239" t="s">
        <v>82</v>
      </c>
      <c r="B4" s="239"/>
      <c r="C4" s="239"/>
      <c r="D4" s="254" t="s">
        <v>83</v>
      </c>
      <c r="E4" s="232" t="s">
        <v>148</v>
      </c>
      <c r="F4" s="232"/>
      <c r="G4" s="232"/>
      <c r="H4" s="232"/>
      <c r="I4" s="232"/>
      <c r="J4" s="232"/>
      <c r="K4" s="232"/>
    </row>
    <row r="5" spans="1:11" s="39" customFormat="1" ht="19.5" customHeight="1">
      <c r="A5" s="252" t="s">
        <v>84</v>
      </c>
      <c r="B5" s="252" t="s">
        <v>85</v>
      </c>
      <c r="C5" s="252" t="s">
        <v>86</v>
      </c>
      <c r="D5" s="255"/>
      <c r="E5" s="232" t="s">
        <v>65</v>
      </c>
      <c r="F5" s="232" t="s">
        <v>30</v>
      </c>
      <c r="G5" s="232"/>
      <c r="H5" s="232" t="s">
        <v>34</v>
      </c>
      <c r="I5" s="232" t="s">
        <v>36</v>
      </c>
      <c r="J5" s="232" t="s">
        <v>38</v>
      </c>
      <c r="K5" s="232" t="s">
        <v>40</v>
      </c>
    </row>
    <row r="6" spans="1:11" s="39" customFormat="1" ht="60.75" customHeight="1">
      <c r="A6" s="253"/>
      <c r="B6" s="253"/>
      <c r="C6" s="253"/>
      <c r="D6" s="256"/>
      <c r="E6" s="232"/>
      <c r="F6" s="24" t="s">
        <v>68</v>
      </c>
      <c r="G6" s="24" t="s">
        <v>32</v>
      </c>
      <c r="H6" s="232"/>
      <c r="I6" s="232"/>
      <c r="J6" s="232"/>
      <c r="K6" s="232"/>
    </row>
    <row r="7" spans="1:11" s="39" customFormat="1" ht="19.5" customHeight="1">
      <c r="A7" s="106"/>
      <c r="B7" s="106"/>
      <c r="C7" s="106"/>
      <c r="D7" s="129" t="s">
        <v>65</v>
      </c>
      <c r="E7" s="133">
        <f>F7+H7+I7+J7+K7</f>
        <v>948.79</v>
      </c>
      <c r="F7" s="134">
        <f>F8+F13+F18+F21</f>
        <v>948.79</v>
      </c>
      <c r="G7" s="24"/>
      <c r="H7" s="24"/>
      <c r="I7" s="134"/>
      <c r="J7" s="24"/>
      <c r="K7" s="24"/>
    </row>
    <row r="8" spans="1:11" ht="15" customHeight="1">
      <c r="A8" s="130">
        <v>201</v>
      </c>
      <c r="B8" s="130"/>
      <c r="C8" s="130"/>
      <c r="D8" s="130" t="s">
        <v>31</v>
      </c>
      <c r="E8" s="133">
        <f>F8+H8+I8+J8+K8</f>
        <v>747.48</v>
      </c>
      <c r="F8" s="133">
        <f>F9</f>
        <v>747.48</v>
      </c>
      <c r="G8" s="68"/>
      <c r="H8" s="87"/>
      <c r="I8" s="134"/>
      <c r="J8" s="87"/>
      <c r="K8" s="87"/>
    </row>
    <row r="9" spans="1:11" ht="15" customHeight="1">
      <c r="A9" s="130" t="s">
        <v>89</v>
      </c>
      <c r="B9" s="130" t="s">
        <v>90</v>
      </c>
      <c r="C9" s="130"/>
      <c r="D9" s="130" t="s">
        <v>91</v>
      </c>
      <c r="E9" s="133">
        <f aca="true" t="shared" si="0" ref="E9:E23">F9+H9+I9+J9+K9</f>
        <v>747.48</v>
      </c>
      <c r="F9" s="133">
        <f>F10+F11+F12</f>
        <v>747.48</v>
      </c>
      <c r="G9" s="68"/>
      <c r="H9" s="87"/>
      <c r="I9" s="134"/>
      <c r="J9" s="87"/>
      <c r="K9" s="87"/>
    </row>
    <row r="10" spans="1:11" ht="15" customHeight="1">
      <c r="A10" s="130" t="s">
        <v>89</v>
      </c>
      <c r="B10" s="130" t="s">
        <v>90</v>
      </c>
      <c r="C10" s="130" t="s">
        <v>92</v>
      </c>
      <c r="D10" s="130" t="s">
        <v>93</v>
      </c>
      <c r="E10" s="133">
        <f t="shared" si="0"/>
        <v>531.18</v>
      </c>
      <c r="F10" s="133">
        <v>531.18</v>
      </c>
      <c r="G10" s="68"/>
      <c r="H10" s="87"/>
      <c r="I10" s="134"/>
      <c r="J10" s="87"/>
      <c r="K10" s="87"/>
    </row>
    <row r="11" spans="1:11" ht="15" customHeight="1">
      <c r="A11" s="130" t="s">
        <v>89</v>
      </c>
      <c r="B11" s="130" t="s">
        <v>90</v>
      </c>
      <c r="C11" s="130" t="s">
        <v>90</v>
      </c>
      <c r="D11" s="130" t="s">
        <v>94</v>
      </c>
      <c r="E11" s="133">
        <f t="shared" si="0"/>
        <v>14</v>
      </c>
      <c r="F11" s="133">
        <v>14</v>
      </c>
      <c r="G11" s="68"/>
      <c r="H11" s="87"/>
      <c r="I11" s="134"/>
      <c r="J11" s="87"/>
      <c r="K11" s="87"/>
    </row>
    <row r="12" spans="1:11" ht="15" customHeight="1">
      <c r="A12" s="130" t="s">
        <v>89</v>
      </c>
      <c r="B12" s="130" t="s">
        <v>90</v>
      </c>
      <c r="C12" s="130" t="s">
        <v>95</v>
      </c>
      <c r="D12" s="130" t="s">
        <v>96</v>
      </c>
      <c r="E12" s="133">
        <f t="shared" si="0"/>
        <v>202.3</v>
      </c>
      <c r="F12" s="133">
        <v>202.3</v>
      </c>
      <c r="G12" s="68"/>
      <c r="H12" s="87"/>
      <c r="I12" s="134"/>
      <c r="J12" s="87"/>
      <c r="K12" s="87"/>
    </row>
    <row r="13" spans="1:11" ht="15" customHeight="1">
      <c r="A13" s="130" t="s">
        <v>97</v>
      </c>
      <c r="B13" s="130"/>
      <c r="C13" s="130"/>
      <c r="D13" s="130" t="s">
        <v>43</v>
      </c>
      <c r="E13" s="133">
        <f t="shared" si="0"/>
        <v>108.46000000000001</v>
      </c>
      <c r="F13" s="133">
        <f>F14</f>
        <v>108.46000000000001</v>
      </c>
      <c r="G13" s="68"/>
      <c r="H13" s="87"/>
      <c r="I13" s="134"/>
      <c r="J13" s="87"/>
      <c r="K13" s="87"/>
    </row>
    <row r="14" spans="1:11" ht="15" customHeight="1">
      <c r="A14" s="130" t="s">
        <v>97</v>
      </c>
      <c r="B14" s="130" t="s">
        <v>90</v>
      </c>
      <c r="C14" s="130"/>
      <c r="D14" s="88" t="s">
        <v>44</v>
      </c>
      <c r="E14" s="133">
        <f t="shared" si="0"/>
        <v>108.46000000000001</v>
      </c>
      <c r="F14" s="133">
        <f>F15+F16+F17</f>
        <v>108.46000000000001</v>
      </c>
      <c r="G14" s="68"/>
      <c r="H14" s="87"/>
      <c r="I14" s="134"/>
      <c r="J14" s="87"/>
      <c r="K14" s="87"/>
    </row>
    <row r="15" spans="1:11" ht="15" customHeight="1">
      <c r="A15" s="130" t="s">
        <v>97</v>
      </c>
      <c r="B15" s="130" t="s">
        <v>90</v>
      </c>
      <c r="C15" s="130" t="s">
        <v>92</v>
      </c>
      <c r="D15" s="130" t="s">
        <v>98</v>
      </c>
      <c r="E15" s="133">
        <f t="shared" si="0"/>
        <v>42.11</v>
      </c>
      <c r="F15" s="133">
        <v>42.11</v>
      </c>
      <c r="G15" s="68"/>
      <c r="H15" s="87"/>
      <c r="I15" s="134"/>
      <c r="J15" s="87"/>
      <c r="K15" s="87"/>
    </row>
    <row r="16" spans="1:11" ht="15" customHeight="1">
      <c r="A16" s="130" t="s">
        <v>97</v>
      </c>
      <c r="B16" s="130" t="s">
        <v>90</v>
      </c>
      <c r="C16" s="130" t="s">
        <v>90</v>
      </c>
      <c r="D16" s="130" t="s">
        <v>48</v>
      </c>
      <c r="E16" s="133">
        <f t="shared" si="0"/>
        <v>61.54</v>
      </c>
      <c r="F16" s="133">
        <v>61.54</v>
      </c>
      <c r="G16" s="68"/>
      <c r="H16" s="87"/>
      <c r="I16" s="134"/>
      <c r="J16" s="87"/>
      <c r="K16" s="87"/>
    </row>
    <row r="17" spans="1:11" ht="15" customHeight="1">
      <c r="A17" s="130">
        <v>208</v>
      </c>
      <c r="B17" s="130" t="s">
        <v>90</v>
      </c>
      <c r="C17" s="130" t="s">
        <v>99</v>
      </c>
      <c r="D17" s="130" t="s">
        <v>50</v>
      </c>
      <c r="E17" s="133">
        <f t="shared" si="0"/>
        <v>4.81</v>
      </c>
      <c r="F17" s="133">
        <v>4.81</v>
      </c>
      <c r="G17" s="68"/>
      <c r="H17" s="87"/>
      <c r="I17" s="134"/>
      <c r="J17" s="87"/>
      <c r="K17" s="87"/>
    </row>
    <row r="18" spans="1:11" ht="15" customHeight="1">
      <c r="A18" s="130" t="s">
        <v>100</v>
      </c>
      <c r="B18" s="130"/>
      <c r="C18" s="130"/>
      <c r="D18" s="130" t="s">
        <v>51</v>
      </c>
      <c r="E18" s="133">
        <f t="shared" si="0"/>
        <v>45.42</v>
      </c>
      <c r="F18" s="133">
        <v>45.42</v>
      </c>
      <c r="G18" s="68"/>
      <c r="H18" s="87"/>
      <c r="I18" s="134"/>
      <c r="J18" s="87"/>
      <c r="K18" s="87"/>
    </row>
    <row r="19" spans="1:11" ht="15" customHeight="1">
      <c r="A19" s="130" t="s">
        <v>100</v>
      </c>
      <c r="B19" s="130" t="s">
        <v>101</v>
      </c>
      <c r="C19" s="130"/>
      <c r="D19" s="130" t="s">
        <v>52</v>
      </c>
      <c r="E19" s="133">
        <f t="shared" si="0"/>
        <v>45.42</v>
      </c>
      <c r="F19" s="133">
        <v>45.42</v>
      </c>
      <c r="G19" s="68"/>
      <c r="H19" s="87"/>
      <c r="I19" s="134"/>
      <c r="J19" s="87"/>
      <c r="K19" s="87"/>
    </row>
    <row r="20" spans="1:11" ht="15" customHeight="1">
      <c r="A20" s="130" t="s">
        <v>100</v>
      </c>
      <c r="B20" s="130" t="s">
        <v>101</v>
      </c>
      <c r="C20" s="130" t="s">
        <v>92</v>
      </c>
      <c r="D20" s="130" t="s">
        <v>53</v>
      </c>
      <c r="E20" s="133">
        <f t="shared" si="0"/>
        <v>45.42</v>
      </c>
      <c r="F20" s="133">
        <v>45.42</v>
      </c>
      <c r="G20" s="68"/>
      <c r="H20" s="87"/>
      <c r="I20" s="134"/>
      <c r="J20" s="87"/>
      <c r="K20" s="87"/>
    </row>
    <row r="21" spans="1:11" ht="15" customHeight="1">
      <c r="A21" s="130" t="s">
        <v>102</v>
      </c>
      <c r="B21" s="130"/>
      <c r="C21" s="130"/>
      <c r="D21" s="130" t="s">
        <v>54</v>
      </c>
      <c r="E21" s="133">
        <f t="shared" si="0"/>
        <v>47.43</v>
      </c>
      <c r="F21" s="133">
        <v>47.43</v>
      </c>
      <c r="G21" s="68"/>
      <c r="H21" s="87"/>
      <c r="I21" s="134"/>
      <c r="J21" s="87"/>
      <c r="K21" s="87"/>
    </row>
    <row r="22" spans="1:11" ht="15" customHeight="1">
      <c r="A22" s="130" t="s">
        <v>102</v>
      </c>
      <c r="B22" s="130" t="s">
        <v>103</v>
      </c>
      <c r="C22" s="130"/>
      <c r="D22" s="130" t="s">
        <v>55</v>
      </c>
      <c r="E22" s="133">
        <f t="shared" si="0"/>
        <v>47.43</v>
      </c>
      <c r="F22" s="133">
        <v>47.43</v>
      </c>
      <c r="G22" s="68"/>
      <c r="H22" s="87"/>
      <c r="I22" s="134"/>
      <c r="J22" s="87"/>
      <c r="K22" s="87"/>
    </row>
    <row r="23" spans="1:11" ht="15" customHeight="1">
      <c r="A23" s="130" t="s">
        <v>102</v>
      </c>
      <c r="B23" s="130" t="s">
        <v>103</v>
      </c>
      <c r="C23" s="130" t="s">
        <v>92</v>
      </c>
      <c r="D23" s="130" t="s">
        <v>56</v>
      </c>
      <c r="E23" s="133">
        <f t="shared" si="0"/>
        <v>47.43</v>
      </c>
      <c r="F23" s="133">
        <v>47.43</v>
      </c>
      <c r="G23" s="68"/>
      <c r="H23" s="87"/>
      <c r="I23" s="134"/>
      <c r="J23" s="87"/>
      <c r="K23" s="87"/>
    </row>
    <row r="24" spans="1:11" ht="15" customHeight="1">
      <c r="A24" s="106"/>
      <c r="B24" s="106"/>
      <c r="C24" s="106"/>
      <c r="D24" s="109"/>
      <c r="E24" s="134"/>
      <c r="F24" s="134"/>
      <c r="G24" s="68"/>
      <c r="H24" s="87"/>
      <c r="I24" s="134"/>
      <c r="J24" s="87"/>
      <c r="K24" s="87"/>
    </row>
    <row r="25" spans="1:11" ht="15" customHeight="1">
      <c r="A25" s="106"/>
      <c r="B25" s="106"/>
      <c r="C25" s="106"/>
      <c r="D25" s="109"/>
      <c r="E25" s="134"/>
      <c r="F25" s="134"/>
      <c r="G25" s="68"/>
      <c r="H25" s="87"/>
      <c r="I25" s="134"/>
      <c r="J25" s="87"/>
      <c r="K25" s="87"/>
    </row>
    <row r="26" spans="1:11" ht="15" customHeight="1">
      <c r="A26" s="106"/>
      <c r="B26" s="106"/>
      <c r="C26" s="106"/>
      <c r="D26" s="109"/>
      <c r="E26" s="134"/>
      <c r="F26" s="134"/>
      <c r="G26" s="87"/>
      <c r="H26" s="87"/>
      <c r="I26" s="134"/>
      <c r="J26" s="87"/>
      <c r="K26" s="87"/>
    </row>
    <row r="28" spans="1:11" s="128" customFormat="1" ht="14.25">
      <c r="A28" s="93" t="s">
        <v>118</v>
      </c>
      <c r="B28" s="93"/>
      <c r="C28" s="93"/>
      <c r="D28" s="93"/>
      <c r="E28" s="93"/>
      <c r="F28" s="93"/>
      <c r="G28" s="93"/>
      <c r="H28" s="93"/>
      <c r="I28" s="93"/>
      <c r="J28" s="93"/>
      <c r="K28" s="93"/>
    </row>
    <row r="29" spans="1:11" s="128" customFormat="1" ht="40.5" customHeight="1">
      <c r="A29" s="246" t="s">
        <v>149</v>
      </c>
      <c r="B29" s="246"/>
      <c r="C29" s="246"/>
      <c r="D29" s="246"/>
      <c r="E29" s="246"/>
      <c r="F29" s="246"/>
      <c r="G29" s="246"/>
      <c r="H29" s="246"/>
      <c r="I29" s="246"/>
      <c r="J29" s="246"/>
      <c r="K29" s="246"/>
    </row>
    <row r="30" spans="1:11" s="128" customFormat="1" ht="24" customHeight="1">
      <c r="A30" s="93" t="s">
        <v>120</v>
      </c>
      <c r="B30" s="93"/>
      <c r="C30" s="93"/>
      <c r="D30" s="93"/>
      <c r="E30" s="93"/>
      <c r="F30" s="93"/>
      <c r="G30" s="93"/>
      <c r="H30" s="93"/>
      <c r="I30" s="93"/>
      <c r="J30" s="93"/>
      <c r="K30" s="93"/>
    </row>
    <row r="31" spans="1:11" ht="24.75" customHeight="1">
      <c r="A31" s="270" t="s">
        <v>144</v>
      </c>
      <c r="B31" s="270"/>
      <c r="C31" s="270"/>
      <c r="D31" s="270"/>
      <c r="E31" s="270"/>
      <c r="F31" s="270"/>
      <c r="G31" s="270"/>
      <c r="H31" s="270"/>
      <c r="I31" s="270"/>
      <c r="J31" s="270"/>
      <c r="K31" s="270"/>
    </row>
  </sheetData>
  <sheetProtection/>
  <mergeCells count="16">
    <mergeCell ref="A31:K31"/>
    <mergeCell ref="A5:A6"/>
    <mergeCell ref="B5:B6"/>
    <mergeCell ref="C5:C6"/>
    <mergeCell ref="D4:D6"/>
    <mergeCell ref="E5:E6"/>
    <mergeCell ref="H5:H6"/>
    <mergeCell ref="I5:I6"/>
    <mergeCell ref="J5:J6"/>
    <mergeCell ref="K5:K6"/>
    <mergeCell ref="A1:K1"/>
    <mergeCell ref="A3:D3"/>
    <mergeCell ref="A4:C4"/>
    <mergeCell ref="E4:K4"/>
    <mergeCell ref="F5:G5"/>
    <mergeCell ref="A29:K29"/>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dimension ref="A1:K59"/>
  <sheetViews>
    <sheetView showGridLines="0" showZeros="0" zoomScalePageLayoutView="0" workbookViewId="0" topLeftCell="A1">
      <selection activeCell="E45" sqref="E45:E54"/>
    </sheetView>
  </sheetViews>
  <sheetFormatPr defaultColWidth="9.16015625" defaultRowHeight="12.75" customHeight="1"/>
  <cols>
    <col min="1" max="1" width="7.33203125" style="112" customWidth="1"/>
    <col min="2" max="2" width="9.16015625" style="113" customWidth="1"/>
    <col min="3" max="3" width="51.66015625" style="0" customWidth="1"/>
    <col min="4" max="4" width="17" style="0" customWidth="1"/>
    <col min="5" max="5" width="17.66015625" style="0" customWidth="1"/>
    <col min="6" max="6" width="15" style="0" customWidth="1"/>
  </cols>
  <sheetData>
    <row r="1" spans="1:6" ht="24.75" customHeight="1">
      <c r="A1" s="271" t="s">
        <v>150</v>
      </c>
      <c r="B1" s="271"/>
      <c r="C1" s="271"/>
      <c r="D1" s="271"/>
      <c r="E1" s="271"/>
      <c r="F1" s="271"/>
    </row>
    <row r="2" spans="1:6" ht="15.75" customHeight="1">
      <c r="A2" s="114"/>
      <c r="B2" s="115"/>
      <c r="C2" s="58"/>
      <c r="D2" s="58"/>
      <c r="F2" s="124" t="s">
        <v>151</v>
      </c>
    </row>
    <row r="3" spans="1:6" s="40" customFormat="1" ht="15.75" customHeight="1">
      <c r="A3" s="269" t="s">
        <v>147</v>
      </c>
      <c r="B3" s="269"/>
      <c r="C3" s="230"/>
      <c r="D3" s="22"/>
      <c r="F3" s="124" t="s">
        <v>25</v>
      </c>
    </row>
    <row r="4" spans="1:6" s="39" customFormat="1" ht="24" customHeight="1">
      <c r="A4" s="272" t="s">
        <v>82</v>
      </c>
      <c r="B4" s="272"/>
      <c r="C4" s="241" t="s">
        <v>83</v>
      </c>
      <c r="D4" s="241" t="s">
        <v>152</v>
      </c>
      <c r="E4" s="241"/>
      <c r="F4" s="241"/>
    </row>
    <row r="5" spans="1:6" s="39" customFormat="1" ht="22.5" customHeight="1">
      <c r="A5" s="116" t="s">
        <v>84</v>
      </c>
      <c r="B5" s="117" t="s">
        <v>85</v>
      </c>
      <c r="C5" s="241"/>
      <c r="D5" s="47" t="s">
        <v>65</v>
      </c>
      <c r="E5" s="47" t="s">
        <v>153</v>
      </c>
      <c r="F5" s="47" t="s">
        <v>154</v>
      </c>
    </row>
    <row r="6" spans="1:6" s="39" customFormat="1" ht="19.5" customHeight="1">
      <c r="A6" s="116"/>
      <c r="B6" s="117"/>
      <c r="C6" s="47" t="s">
        <v>155</v>
      </c>
      <c r="D6" s="38">
        <f>E6+F6</f>
        <v>732.49</v>
      </c>
      <c r="E6" s="125">
        <f>E7+E24+E45</f>
        <v>626.73</v>
      </c>
      <c r="F6" s="125">
        <f>F7+F24+F45</f>
        <v>105.76</v>
      </c>
    </row>
    <row r="7" spans="1:6" s="40" customFormat="1" ht="19.5" customHeight="1">
      <c r="A7" s="30" t="s">
        <v>156</v>
      </c>
      <c r="B7" s="30"/>
      <c r="C7" s="118" t="s">
        <v>69</v>
      </c>
      <c r="D7" s="38"/>
      <c r="E7" s="38">
        <f>E8+E10+E12+E14+E16+E18+E20+E22</f>
        <v>589.41</v>
      </c>
      <c r="F7" s="86"/>
    </row>
    <row r="8" spans="1:6" s="40" customFormat="1" ht="19.5" customHeight="1">
      <c r="A8" s="30"/>
      <c r="B8" s="30" t="s">
        <v>157</v>
      </c>
      <c r="C8" s="118" t="s">
        <v>158</v>
      </c>
      <c r="D8" s="38"/>
      <c r="E8" s="38">
        <v>246.85</v>
      </c>
      <c r="F8" s="86"/>
    </row>
    <row r="9" spans="1:6" s="40" customFormat="1" ht="19.5" customHeight="1">
      <c r="A9" s="30"/>
      <c r="B9" s="30" t="s">
        <v>159</v>
      </c>
      <c r="C9" s="118" t="s">
        <v>160</v>
      </c>
      <c r="D9" s="38"/>
      <c r="E9" s="38">
        <v>246.85</v>
      </c>
      <c r="F9" s="86"/>
    </row>
    <row r="10" spans="1:6" s="40" customFormat="1" ht="19.5" customHeight="1">
      <c r="A10" s="30"/>
      <c r="B10" s="30" t="s">
        <v>161</v>
      </c>
      <c r="C10" s="118" t="s">
        <v>162</v>
      </c>
      <c r="D10" s="38"/>
      <c r="E10" s="38">
        <v>148.12</v>
      </c>
      <c r="F10" s="86"/>
    </row>
    <row r="11" spans="1:6" s="40" customFormat="1" ht="19.5" customHeight="1">
      <c r="A11" s="30"/>
      <c r="B11" s="30" t="s">
        <v>163</v>
      </c>
      <c r="C11" s="118" t="s">
        <v>164</v>
      </c>
      <c r="D11" s="38"/>
      <c r="E11" s="38">
        <v>148.12</v>
      </c>
      <c r="F11" s="86"/>
    </row>
    <row r="12" spans="1:6" s="40" customFormat="1" ht="19.5" customHeight="1">
      <c r="A12" s="30"/>
      <c r="B12" s="30" t="s">
        <v>165</v>
      </c>
      <c r="C12" s="118" t="s">
        <v>166</v>
      </c>
      <c r="D12" s="38"/>
      <c r="E12" s="38">
        <v>35.24</v>
      </c>
      <c r="F12" s="86"/>
    </row>
    <row r="13" spans="1:6" s="40" customFormat="1" ht="19.5" customHeight="1">
      <c r="A13" s="30"/>
      <c r="B13" s="30" t="s">
        <v>167</v>
      </c>
      <c r="C13" s="118" t="s">
        <v>168</v>
      </c>
      <c r="D13" s="38"/>
      <c r="E13" s="38">
        <v>35.24</v>
      </c>
      <c r="F13" s="86"/>
    </row>
    <row r="14" spans="1:6" s="40" customFormat="1" ht="19.5" customHeight="1">
      <c r="A14" s="30"/>
      <c r="B14" s="30" t="s">
        <v>169</v>
      </c>
      <c r="C14" s="118" t="s">
        <v>170</v>
      </c>
      <c r="D14" s="38"/>
      <c r="E14" s="38">
        <v>61.54</v>
      </c>
      <c r="F14" s="86"/>
    </row>
    <row r="15" spans="1:6" s="40" customFormat="1" ht="19.5" customHeight="1">
      <c r="A15" s="30"/>
      <c r="B15" s="30" t="s">
        <v>171</v>
      </c>
      <c r="C15" s="118" t="s">
        <v>172</v>
      </c>
      <c r="D15" s="38"/>
      <c r="E15" s="38">
        <v>61.54</v>
      </c>
      <c r="F15" s="86"/>
    </row>
    <row r="16" spans="1:6" s="40" customFormat="1" ht="19.5" customHeight="1">
      <c r="A16" s="30"/>
      <c r="B16" s="30" t="s">
        <v>173</v>
      </c>
      <c r="C16" s="118" t="s">
        <v>174</v>
      </c>
      <c r="D16" s="38"/>
      <c r="E16" s="38">
        <v>4.81</v>
      </c>
      <c r="F16" s="86"/>
    </row>
    <row r="17" spans="1:6" s="40" customFormat="1" ht="19.5" customHeight="1">
      <c r="A17" s="30"/>
      <c r="B17" s="30" t="s">
        <v>175</v>
      </c>
      <c r="C17" s="118" t="s">
        <v>176</v>
      </c>
      <c r="D17" s="38"/>
      <c r="E17" s="38">
        <v>4.81</v>
      </c>
      <c r="F17" s="86"/>
    </row>
    <row r="18" spans="1:6" s="40" customFormat="1" ht="19.5" customHeight="1">
      <c r="A18" s="30"/>
      <c r="B18" s="30" t="s">
        <v>177</v>
      </c>
      <c r="C18" s="118" t="s">
        <v>178</v>
      </c>
      <c r="D18" s="38"/>
      <c r="E18" s="38">
        <v>40.91</v>
      </c>
      <c r="F18" s="86"/>
    </row>
    <row r="19" spans="1:6" s="40" customFormat="1" ht="19.5" customHeight="1">
      <c r="A19" s="30"/>
      <c r="B19" s="30" t="s">
        <v>179</v>
      </c>
      <c r="C19" s="118" t="s">
        <v>180</v>
      </c>
      <c r="D19" s="38"/>
      <c r="E19" s="38">
        <v>40.91</v>
      </c>
      <c r="F19" s="86"/>
    </row>
    <row r="20" spans="1:6" s="40" customFormat="1" ht="19.5" customHeight="1">
      <c r="A20" s="30"/>
      <c r="B20" s="30" t="s">
        <v>181</v>
      </c>
      <c r="C20" s="118" t="s">
        <v>182</v>
      </c>
      <c r="D20" s="38"/>
      <c r="E20" s="38">
        <v>4.51</v>
      </c>
      <c r="F20" s="86"/>
    </row>
    <row r="21" spans="1:6" s="40" customFormat="1" ht="19.5" customHeight="1">
      <c r="A21" s="30"/>
      <c r="B21" s="30" t="s">
        <v>183</v>
      </c>
      <c r="C21" s="118" t="s">
        <v>184</v>
      </c>
      <c r="D21" s="38"/>
      <c r="E21" s="38">
        <v>4.51</v>
      </c>
      <c r="F21" s="86"/>
    </row>
    <row r="22" spans="1:6" s="40" customFormat="1" ht="19.5" customHeight="1">
      <c r="A22" s="30"/>
      <c r="B22" s="30" t="s">
        <v>185</v>
      </c>
      <c r="C22" s="118" t="s">
        <v>186</v>
      </c>
      <c r="D22" s="38"/>
      <c r="E22" s="38">
        <v>47.43</v>
      </c>
      <c r="F22" s="86"/>
    </row>
    <row r="23" spans="1:6" s="40" customFormat="1" ht="19.5" customHeight="1">
      <c r="A23" s="30"/>
      <c r="B23" s="30" t="s">
        <v>187</v>
      </c>
      <c r="C23" s="118" t="s">
        <v>188</v>
      </c>
      <c r="D23" s="38"/>
      <c r="E23" s="38">
        <v>47.43</v>
      </c>
      <c r="F23" s="86"/>
    </row>
    <row r="24" spans="1:6" s="40" customFormat="1" ht="19.5" customHeight="1">
      <c r="A24" s="30" t="s">
        <v>189</v>
      </c>
      <c r="B24" s="30"/>
      <c r="C24" s="118" t="s">
        <v>70</v>
      </c>
      <c r="D24" s="38">
        <f>E24+F24</f>
        <v>105.76</v>
      </c>
      <c r="E24" s="126"/>
      <c r="F24" s="38">
        <f>F25+F27+F29+F31+F33+F35+F38+F40+F42</f>
        <v>105.76</v>
      </c>
    </row>
    <row r="25" spans="1:6" s="40" customFormat="1" ht="19.5" customHeight="1">
      <c r="A25" s="30"/>
      <c r="B25" s="30" t="s">
        <v>190</v>
      </c>
      <c r="C25" s="118" t="s">
        <v>191</v>
      </c>
      <c r="D25" s="38"/>
      <c r="E25" s="126"/>
      <c r="F25" s="38">
        <v>11.5</v>
      </c>
    </row>
    <row r="26" spans="1:6" s="40" customFormat="1" ht="19.5" customHeight="1">
      <c r="A26" s="30"/>
      <c r="B26" s="30" t="s">
        <v>159</v>
      </c>
      <c r="C26" s="118" t="s">
        <v>192</v>
      </c>
      <c r="D26" s="38"/>
      <c r="E26" s="126"/>
      <c r="F26" s="38">
        <v>11.5</v>
      </c>
    </row>
    <row r="27" spans="1:6" s="40" customFormat="1" ht="19.5" customHeight="1">
      <c r="A27" s="30"/>
      <c r="B27" s="30" t="s">
        <v>193</v>
      </c>
      <c r="C27" s="118" t="s">
        <v>194</v>
      </c>
      <c r="D27" s="38"/>
      <c r="E27" s="126"/>
      <c r="F27" s="38">
        <v>3.2</v>
      </c>
    </row>
    <row r="28" spans="1:6" s="40" customFormat="1" ht="19.5" customHeight="1">
      <c r="A28" s="30"/>
      <c r="B28" s="30" t="s">
        <v>195</v>
      </c>
      <c r="C28" s="118" t="s">
        <v>196</v>
      </c>
      <c r="D28" s="38"/>
      <c r="E28" s="126"/>
      <c r="F28" s="38">
        <v>3.2</v>
      </c>
    </row>
    <row r="29" spans="1:6" s="40" customFormat="1" ht="19.5" customHeight="1">
      <c r="A29" s="30"/>
      <c r="B29" s="30" t="s">
        <v>197</v>
      </c>
      <c r="C29" s="118" t="s">
        <v>198</v>
      </c>
      <c r="D29" s="38"/>
      <c r="E29" s="126"/>
      <c r="F29" s="38">
        <v>1.5</v>
      </c>
    </row>
    <row r="30" spans="1:6" s="40" customFormat="1" ht="19.5" customHeight="1">
      <c r="A30" s="30"/>
      <c r="B30" s="30" t="s">
        <v>199</v>
      </c>
      <c r="C30" s="118" t="s">
        <v>200</v>
      </c>
      <c r="D30" s="38"/>
      <c r="E30" s="126"/>
      <c r="F30" s="38">
        <v>1.5</v>
      </c>
    </row>
    <row r="31" spans="1:6" s="40" customFormat="1" ht="19.5" customHeight="1">
      <c r="A31" s="30"/>
      <c r="B31" s="30" t="s">
        <v>201</v>
      </c>
      <c r="C31" s="118" t="s">
        <v>202</v>
      </c>
      <c r="D31" s="38"/>
      <c r="E31" s="126"/>
      <c r="F31" s="38">
        <v>0.93</v>
      </c>
    </row>
    <row r="32" spans="1:6" s="40" customFormat="1" ht="19.5" customHeight="1">
      <c r="A32" s="30"/>
      <c r="B32" s="30" t="s">
        <v>203</v>
      </c>
      <c r="C32" s="118" t="s">
        <v>204</v>
      </c>
      <c r="D32" s="38"/>
      <c r="E32" s="126"/>
      <c r="F32" s="38">
        <v>0.93</v>
      </c>
    </row>
    <row r="33" spans="1:6" s="40" customFormat="1" ht="19.5" customHeight="1">
      <c r="A33" s="30"/>
      <c r="B33" s="30" t="s">
        <v>205</v>
      </c>
      <c r="C33" s="118" t="s">
        <v>206</v>
      </c>
      <c r="D33" s="38"/>
      <c r="E33" s="126"/>
      <c r="F33" s="38">
        <v>7.84</v>
      </c>
    </row>
    <row r="34" spans="1:6" s="40" customFormat="1" ht="19.5" customHeight="1">
      <c r="A34" s="30"/>
      <c r="B34" s="30" t="s">
        <v>207</v>
      </c>
      <c r="C34" s="118" t="s">
        <v>208</v>
      </c>
      <c r="D34" s="38"/>
      <c r="E34" s="126"/>
      <c r="F34" s="38">
        <v>7.84</v>
      </c>
    </row>
    <row r="35" spans="1:6" s="40" customFormat="1" ht="19.5" customHeight="1">
      <c r="A35" s="30"/>
      <c r="B35" s="30" t="s">
        <v>209</v>
      </c>
      <c r="C35" s="118" t="s">
        <v>210</v>
      </c>
      <c r="D35" s="38"/>
      <c r="E35" s="126"/>
      <c r="F35" s="38">
        <f>F36+F37</f>
        <v>7.9</v>
      </c>
    </row>
    <row r="36" spans="1:6" s="40" customFormat="1" ht="19.5" customHeight="1">
      <c r="A36" s="30"/>
      <c r="B36" s="30" t="s">
        <v>211</v>
      </c>
      <c r="C36" s="118" t="s">
        <v>212</v>
      </c>
      <c r="D36" s="38"/>
      <c r="E36" s="126"/>
      <c r="F36" s="38">
        <v>3.16</v>
      </c>
    </row>
    <row r="37" spans="1:6" s="40" customFormat="1" ht="19.5" customHeight="1">
      <c r="A37" s="30"/>
      <c r="B37" s="30" t="s">
        <v>211</v>
      </c>
      <c r="C37" s="118" t="s">
        <v>213</v>
      </c>
      <c r="D37" s="38"/>
      <c r="E37" s="126"/>
      <c r="F37" s="38">
        <v>4.74</v>
      </c>
    </row>
    <row r="38" spans="1:6" s="40" customFormat="1" ht="19.5" customHeight="1">
      <c r="A38" s="30"/>
      <c r="B38" s="30" t="s">
        <v>214</v>
      </c>
      <c r="C38" s="118" t="s">
        <v>215</v>
      </c>
      <c r="D38" s="38"/>
      <c r="E38" s="126"/>
      <c r="F38" s="38">
        <v>5.7</v>
      </c>
    </row>
    <row r="39" spans="1:6" s="40" customFormat="1" ht="19.5" customHeight="1">
      <c r="A39" s="30"/>
      <c r="B39" s="30" t="s">
        <v>216</v>
      </c>
      <c r="C39" s="118" t="s">
        <v>217</v>
      </c>
      <c r="D39" s="38"/>
      <c r="E39" s="126"/>
      <c r="F39" s="38">
        <v>5.7</v>
      </c>
    </row>
    <row r="40" spans="1:6" s="40" customFormat="1" ht="19.5" customHeight="1">
      <c r="A40" s="30"/>
      <c r="B40" s="30" t="s">
        <v>218</v>
      </c>
      <c r="C40" s="118" t="s">
        <v>219</v>
      </c>
      <c r="D40" s="38"/>
      <c r="E40" s="126"/>
      <c r="F40" s="38">
        <v>48.02</v>
      </c>
    </row>
    <row r="41" spans="1:6" s="40" customFormat="1" ht="19.5" customHeight="1">
      <c r="A41" s="30"/>
      <c r="B41" s="30" t="s">
        <v>220</v>
      </c>
      <c r="C41" s="118" t="s">
        <v>221</v>
      </c>
      <c r="D41" s="38"/>
      <c r="E41" s="126"/>
      <c r="F41" s="38">
        <v>48.02</v>
      </c>
    </row>
    <row r="42" spans="1:6" s="40" customFormat="1" ht="19.5" customHeight="1">
      <c r="A42" s="30"/>
      <c r="B42" s="30" t="s">
        <v>222</v>
      </c>
      <c r="C42" s="118" t="s">
        <v>223</v>
      </c>
      <c r="D42" s="38"/>
      <c r="E42" s="126"/>
      <c r="F42" s="38">
        <f>F43+F44</f>
        <v>19.17</v>
      </c>
    </row>
    <row r="43" spans="1:6" s="40" customFormat="1" ht="19.5" customHeight="1">
      <c r="A43" s="30"/>
      <c r="B43" s="30" t="s">
        <v>224</v>
      </c>
      <c r="C43" s="118" t="s">
        <v>225</v>
      </c>
      <c r="D43" s="38"/>
      <c r="E43" s="126"/>
      <c r="F43" s="38">
        <v>5.86</v>
      </c>
    </row>
    <row r="44" spans="1:6" s="40" customFormat="1" ht="19.5" customHeight="1">
      <c r="A44" s="30"/>
      <c r="B44" s="30" t="s">
        <v>224</v>
      </c>
      <c r="C44" s="118" t="s">
        <v>226</v>
      </c>
      <c r="D44" s="38"/>
      <c r="E44" s="126"/>
      <c r="F44" s="38">
        <v>13.31</v>
      </c>
    </row>
    <row r="45" spans="1:6" s="40" customFormat="1" ht="19.5" customHeight="1">
      <c r="A45" s="30" t="s">
        <v>227</v>
      </c>
      <c r="B45" s="30"/>
      <c r="C45" s="118" t="s">
        <v>228</v>
      </c>
      <c r="D45" s="38">
        <f>E45+F45</f>
        <v>37.32</v>
      </c>
      <c r="E45" s="38">
        <f>E46+E49+E51+E53</f>
        <v>37.32</v>
      </c>
      <c r="F45" s="86"/>
    </row>
    <row r="46" spans="1:6" s="40" customFormat="1" ht="19.5" customHeight="1">
      <c r="A46" s="30"/>
      <c r="B46" s="30" t="s">
        <v>229</v>
      </c>
      <c r="C46" s="118" t="s">
        <v>230</v>
      </c>
      <c r="D46" s="38"/>
      <c r="E46" s="86">
        <f>E47+E48</f>
        <v>25</v>
      </c>
      <c r="F46" s="38"/>
    </row>
    <row r="47" spans="1:6" s="40" customFormat="1" ht="19.5" customHeight="1">
      <c r="A47" s="30"/>
      <c r="B47" s="30" t="s">
        <v>231</v>
      </c>
      <c r="C47" s="118" t="s">
        <v>232</v>
      </c>
      <c r="D47" s="38"/>
      <c r="E47" s="86">
        <v>18.12</v>
      </c>
      <c r="F47" s="38"/>
    </row>
    <row r="48" spans="1:6" s="40" customFormat="1" ht="19.5" customHeight="1">
      <c r="A48" s="30"/>
      <c r="B48" s="30" t="s">
        <v>231</v>
      </c>
      <c r="C48" s="118" t="s">
        <v>233</v>
      </c>
      <c r="D48" s="38"/>
      <c r="E48" s="86">
        <v>6.88</v>
      </c>
      <c r="F48" s="38"/>
    </row>
    <row r="49" spans="1:6" s="40" customFormat="1" ht="19.5" customHeight="1">
      <c r="A49" s="30"/>
      <c r="B49" s="30" t="s">
        <v>234</v>
      </c>
      <c r="C49" s="118" t="s">
        <v>235</v>
      </c>
      <c r="D49" s="38"/>
      <c r="E49" s="86">
        <v>11.25</v>
      </c>
      <c r="F49" s="38"/>
    </row>
    <row r="50" spans="1:6" s="40" customFormat="1" ht="19.5" customHeight="1">
      <c r="A50" s="30"/>
      <c r="B50" s="30" t="s">
        <v>236</v>
      </c>
      <c r="C50" s="118" t="s">
        <v>237</v>
      </c>
      <c r="D50" s="38"/>
      <c r="E50" s="86">
        <v>11.25</v>
      </c>
      <c r="F50" s="38"/>
    </row>
    <row r="51" spans="1:6" s="40" customFormat="1" ht="19.5" customHeight="1">
      <c r="A51" s="30"/>
      <c r="B51" s="30" t="s">
        <v>238</v>
      </c>
      <c r="C51" s="118" t="s">
        <v>239</v>
      </c>
      <c r="D51" s="38"/>
      <c r="E51" s="86">
        <v>1.03</v>
      </c>
      <c r="F51" s="38"/>
    </row>
    <row r="52" spans="1:6" s="40" customFormat="1" ht="19.5" customHeight="1">
      <c r="A52" s="30"/>
      <c r="B52" s="30" t="s">
        <v>240</v>
      </c>
      <c r="C52" s="118" t="s">
        <v>241</v>
      </c>
      <c r="D52" s="38"/>
      <c r="E52" s="86">
        <v>1.03</v>
      </c>
      <c r="F52" s="38"/>
    </row>
    <row r="53" spans="1:6" s="40" customFormat="1" ht="19.5" customHeight="1">
      <c r="A53" s="119"/>
      <c r="B53" s="119" t="s">
        <v>242</v>
      </c>
      <c r="C53" s="120" t="s">
        <v>243</v>
      </c>
      <c r="D53" s="121"/>
      <c r="E53" s="127">
        <v>0.04</v>
      </c>
      <c r="F53" s="121"/>
    </row>
    <row r="54" spans="1:6" s="40" customFormat="1" ht="19.5" customHeight="1">
      <c r="A54" s="30"/>
      <c r="B54" s="122" t="s">
        <v>244</v>
      </c>
      <c r="C54" s="118" t="s">
        <v>245</v>
      </c>
      <c r="D54" s="123"/>
      <c r="E54" s="86">
        <v>0.04</v>
      </c>
      <c r="F54" s="38"/>
    </row>
    <row r="56" spans="1:11" ht="21.75" customHeight="1">
      <c r="A56" s="93" t="s">
        <v>118</v>
      </c>
      <c r="B56" s="93"/>
      <c r="C56" s="93"/>
      <c r="D56" s="93"/>
      <c r="E56" s="93"/>
      <c r="F56" s="93"/>
      <c r="G56" s="93"/>
      <c r="H56" s="93"/>
      <c r="I56" s="93"/>
      <c r="J56" s="93"/>
      <c r="K56" s="93"/>
    </row>
    <row r="57" spans="1:11" ht="37.5" customHeight="1">
      <c r="A57" s="246" t="s">
        <v>246</v>
      </c>
      <c r="B57" s="246"/>
      <c r="C57" s="246"/>
      <c r="D57" s="246"/>
      <c r="E57" s="246"/>
      <c r="F57" s="246"/>
      <c r="G57" s="246"/>
      <c r="H57" s="246"/>
      <c r="I57" s="246"/>
      <c r="J57" s="246"/>
      <c r="K57" s="246"/>
    </row>
    <row r="58" spans="1:11" ht="21" customHeight="1">
      <c r="A58" s="93" t="s">
        <v>120</v>
      </c>
      <c r="B58" s="93"/>
      <c r="C58" s="93"/>
      <c r="D58" s="93"/>
      <c r="E58" s="93"/>
      <c r="F58" s="93"/>
      <c r="G58" s="93"/>
      <c r="H58" s="93"/>
      <c r="I58" s="93"/>
      <c r="J58" s="93"/>
      <c r="K58" s="93"/>
    </row>
    <row r="59" spans="1:11" ht="27" customHeight="1">
      <c r="A59" s="270" t="s">
        <v>144</v>
      </c>
      <c r="B59" s="270"/>
      <c r="C59" s="270"/>
      <c r="D59" s="270"/>
      <c r="E59" s="270"/>
      <c r="F59" s="270"/>
      <c r="G59" s="270"/>
      <c r="H59" s="270"/>
      <c r="I59" s="270"/>
      <c r="J59" s="270"/>
      <c r="K59" s="270"/>
    </row>
  </sheetData>
  <sheetProtection/>
  <mergeCells count="7">
    <mergeCell ref="A1:F1"/>
    <mergeCell ref="A3:C3"/>
    <mergeCell ref="A4:B4"/>
    <mergeCell ref="D4:F4"/>
    <mergeCell ref="A57:K57"/>
    <mergeCell ref="A59:K59"/>
    <mergeCell ref="C4:C5"/>
  </mergeCells>
  <printOptions horizontalCentered="1" verticalCentered="1"/>
  <pageMargins left="0" right="0" top="0.38958333333333334" bottom="0.38958333333333334"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K15"/>
  <sheetViews>
    <sheetView showGridLines="0" showZeros="0" tabSelected="1" zoomScalePageLayoutView="0" workbookViewId="0" topLeftCell="A1">
      <selection activeCell="A3" sqref="A3:C3"/>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01" customFormat="1" ht="27">
      <c r="A1" s="237" t="s">
        <v>247</v>
      </c>
      <c r="B1" s="237"/>
      <c r="C1" s="237"/>
      <c r="D1" s="237"/>
      <c r="E1" s="237"/>
      <c r="F1" s="237"/>
      <c r="G1" s="237"/>
      <c r="H1" s="237"/>
      <c r="I1" s="237"/>
      <c r="J1" s="237"/>
      <c r="K1" s="237"/>
    </row>
    <row r="2" spans="1:11" s="40" customFormat="1" ht="17.25" customHeight="1">
      <c r="A2" s="102"/>
      <c r="B2" s="103"/>
      <c r="C2" s="103"/>
      <c r="D2" s="103"/>
      <c r="E2" s="103"/>
      <c r="F2" s="103"/>
      <c r="G2" s="103"/>
      <c r="H2" s="103"/>
      <c r="K2" s="99" t="s">
        <v>248</v>
      </c>
    </row>
    <row r="3" spans="1:11" ht="18.75" customHeight="1">
      <c r="A3" s="269" t="s">
        <v>147</v>
      </c>
      <c r="B3" s="269"/>
      <c r="C3" s="230"/>
      <c r="D3" s="90"/>
      <c r="E3" s="90"/>
      <c r="F3" s="90"/>
      <c r="G3" s="90"/>
      <c r="H3" s="90"/>
      <c r="K3" s="100" t="s">
        <v>25</v>
      </c>
    </row>
    <row r="4" spans="1:11" s="17" customFormat="1" ht="27" customHeight="1">
      <c r="A4" s="239" t="s">
        <v>62</v>
      </c>
      <c r="B4" s="239" t="s">
        <v>82</v>
      </c>
      <c r="C4" s="239"/>
      <c r="D4" s="239"/>
      <c r="E4" s="241" t="s">
        <v>83</v>
      </c>
      <c r="F4" s="241" t="s">
        <v>135</v>
      </c>
      <c r="G4" s="241"/>
      <c r="H4" s="241"/>
      <c r="I4" s="241"/>
      <c r="J4" s="241"/>
      <c r="K4" s="241"/>
    </row>
    <row r="5" spans="1:11" s="17" customFormat="1" ht="36.75" customHeight="1">
      <c r="A5" s="239"/>
      <c r="B5" s="48" t="s">
        <v>84</v>
      </c>
      <c r="C5" s="48" t="s">
        <v>85</v>
      </c>
      <c r="D5" s="47" t="s">
        <v>86</v>
      </c>
      <c r="E5" s="241"/>
      <c r="F5" s="47" t="s">
        <v>65</v>
      </c>
      <c r="G5" s="24" t="s">
        <v>139</v>
      </c>
      <c r="H5" s="24" t="s">
        <v>140</v>
      </c>
      <c r="I5" s="24" t="s">
        <v>141</v>
      </c>
      <c r="J5" s="24" t="s">
        <v>41</v>
      </c>
      <c r="K5" s="24" t="s">
        <v>142</v>
      </c>
    </row>
    <row r="6" spans="1:11" s="40" customFormat="1" ht="12.75" customHeight="1">
      <c r="A6" s="104"/>
      <c r="B6" s="105"/>
      <c r="C6" s="105"/>
      <c r="D6" s="104"/>
      <c r="E6" s="107" t="s">
        <v>65</v>
      </c>
      <c r="F6" s="108"/>
      <c r="G6" s="108"/>
      <c r="H6" s="108"/>
      <c r="I6" s="108"/>
      <c r="J6" s="104"/>
      <c r="K6" s="104"/>
    </row>
    <row r="7" spans="1:11" s="40" customFormat="1" ht="12.75" customHeight="1">
      <c r="A7" s="105" t="s">
        <v>249</v>
      </c>
      <c r="B7" s="105"/>
      <c r="C7" s="105"/>
      <c r="D7" s="104"/>
      <c r="E7" s="107" t="s">
        <v>68</v>
      </c>
      <c r="F7" s="108"/>
      <c r="G7" s="108"/>
      <c r="H7" s="108"/>
      <c r="I7" s="108"/>
      <c r="J7" s="104"/>
      <c r="K7" s="104"/>
    </row>
    <row r="8" spans="1:11" s="40" customFormat="1" ht="12.75" customHeight="1">
      <c r="A8" s="105"/>
      <c r="B8" s="106" t="s">
        <v>89</v>
      </c>
      <c r="C8" s="106"/>
      <c r="D8" s="106"/>
      <c r="E8" s="109" t="s">
        <v>31</v>
      </c>
      <c r="F8" s="110"/>
      <c r="G8" s="110"/>
      <c r="H8" s="108"/>
      <c r="I8" s="108"/>
      <c r="J8" s="104"/>
      <c r="K8" s="104"/>
    </row>
    <row r="9" spans="1:11" s="40" customFormat="1" ht="12.75" customHeight="1">
      <c r="A9" s="105"/>
      <c r="B9" s="106"/>
      <c r="C9" s="106" t="s">
        <v>92</v>
      </c>
      <c r="D9" s="106"/>
      <c r="E9" s="109" t="s">
        <v>33</v>
      </c>
      <c r="F9" s="110"/>
      <c r="G9" s="110"/>
      <c r="H9" s="108"/>
      <c r="I9" s="108"/>
      <c r="J9" s="104"/>
      <c r="K9" s="104"/>
    </row>
    <row r="10" spans="1:11" ht="12.75" customHeight="1">
      <c r="A10" s="88"/>
      <c r="B10" s="106" t="s">
        <v>250</v>
      </c>
      <c r="C10" s="106" t="s">
        <v>250</v>
      </c>
      <c r="D10" s="106" t="s">
        <v>92</v>
      </c>
      <c r="E10" s="109" t="s">
        <v>35</v>
      </c>
      <c r="F10" s="111"/>
      <c r="G10" s="111"/>
      <c r="H10" s="88"/>
      <c r="I10" s="88"/>
      <c r="J10" s="88"/>
      <c r="K10" s="88"/>
    </row>
    <row r="12" spans="1:11" ht="21" customHeight="1">
      <c r="A12" s="93" t="s">
        <v>118</v>
      </c>
      <c r="B12" s="98"/>
      <c r="C12" s="98"/>
      <c r="D12" s="98"/>
      <c r="E12" s="93"/>
      <c r="F12" s="93"/>
      <c r="G12" s="93"/>
      <c r="H12" s="93"/>
      <c r="I12" s="93"/>
      <c r="J12" s="93"/>
      <c r="K12" s="93"/>
    </row>
    <row r="13" spans="1:11" ht="60.75" customHeight="1">
      <c r="A13" s="246" t="s">
        <v>251</v>
      </c>
      <c r="B13" s="246"/>
      <c r="C13" s="246"/>
      <c r="D13" s="246"/>
      <c r="E13" s="246"/>
      <c r="F13" s="246"/>
      <c r="G13" s="246"/>
      <c r="H13" s="246"/>
      <c r="I13" s="246"/>
      <c r="J13" s="246"/>
      <c r="K13" s="246"/>
    </row>
    <row r="14" spans="1:11" ht="27" customHeight="1">
      <c r="A14" s="270" t="s">
        <v>252</v>
      </c>
      <c r="B14" s="270"/>
      <c r="C14" s="270"/>
      <c r="D14" s="270"/>
      <c r="E14" s="270"/>
      <c r="F14" s="270"/>
      <c r="G14" s="270"/>
      <c r="H14" s="270"/>
      <c r="I14" s="270"/>
      <c r="J14" s="270"/>
      <c r="K14" s="270"/>
    </row>
    <row r="15" spans="1:11" ht="23.25" customHeight="1">
      <c r="A15" s="270" t="s">
        <v>144</v>
      </c>
      <c r="B15" s="270"/>
      <c r="C15" s="270"/>
      <c r="D15" s="270"/>
      <c r="E15" s="270"/>
      <c r="F15" s="270"/>
      <c r="G15" s="270"/>
      <c r="H15" s="270"/>
      <c r="I15" s="270"/>
      <c r="J15" s="270"/>
      <c r="K15" s="270"/>
    </row>
  </sheetData>
  <sheetProtection/>
  <mergeCells count="9">
    <mergeCell ref="A15:K15"/>
    <mergeCell ref="A4:A5"/>
    <mergeCell ref="E4:E5"/>
    <mergeCell ref="A1:K1"/>
    <mergeCell ref="A3:C3"/>
    <mergeCell ref="B4:D4"/>
    <mergeCell ref="F4:K4"/>
    <mergeCell ref="A13:K13"/>
    <mergeCell ref="A14:K14"/>
  </mergeCells>
  <printOptions horizontalCentered="1" verticalCentered="1"/>
  <pageMargins left="0" right="0" top="0" bottom="0.9798611111111111" header="0" footer="0.5097222222222222"/>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A3" sqref="A3:C3"/>
    </sheetView>
  </sheetViews>
  <sheetFormatPr defaultColWidth="9.33203125" defaultRowHeight="11.25"/>
  <cols>
    <col min="1" max="1" width="24.16015625" style="40" customWidth="1"/>
    <col min="2" max="4" width="7.16015625" style="40" customWidth="1"/>
    <col min="5" max="5" width="19" style="40" customWidth="1"/>
    <col min="6" max="10" width="14.33203125" style="40" customWidth="1"/>
    <col min="11" max="16384" width="9.33203125" style="40" customWidth="1"/>
  </cols>
  <sheetData>
    <row r="1" spans="1:11" ht="35.25" customHeight="1">
      <c r="A1" s="257" t="s">
        <v>253</v>
      </c>
      <c r="B1" s="257"/>
      <c r="C1" s="257"/>
      <c r="D1" s="257"/>
      <c r="E1" s="257"/>
      <c r="F1" s="257"/>
      <c r="G1" s="257"/>
      <c r="H1" s="257"/>
      <c r="I1" s="257"/>
      <c r="J1" s="257"/>
      <c r="K1" s="257"/>
    </row>
    <row r="2" ht="15.75" customHeight="1">
      <c r="K2" s="99" t="s">
        <v>254</v>
      </c>
    </row>
    <row r="3" spans="1:11" ht="22.5" customHeight="1">
      <c r="A3" s="269" t="s">
        <v>24</v>
      </c>
      <c r="B3" s="269"/>
      <c r="C3" s="230"/>
      <c r="D3" s="90"/>
      <c r="E3" s="90"/>
      <c r="F3" s="90"/>
      <c r="G3" s="90"/>
      <c r="H3" s="90"/>
      <c r="K3" s="100" t="s">
        <v>25</v>
      </c>
    </row>
    <row r="4" spans="1:11" s="39" customFormat="1" ht="24" customHeight="1">
      <c r="A4" s="239" t="s">
        <v>62</v>
      </c>
      <c r="B4" s="239" t="s">
        <v>82</v>
      </c>
      <c r="C4" s="239"/>
      <c r="D4" s="239"/>
      <c r="E4" s="241" t="s">
        <v>83</v>
      </c>
      <c r="F4" s="241" t="s">
        <v>135</v>
      </c>
      <c r="G4" s="241"/>
      <c r="H4" s="241"/>
      <c r="I4" s="241"/>
      <c r="J4" s="241"/>
      <c r="K4" s="241"/>
    </row>
    <row r="5" spans="1:11" s="39" customFormat="1" ht="40.5" customHeight="1">
      <c r="A5" s="239"/>
      <c r="B5" s="48" t="s">
        <v>84</v>
      </c>
      <c r="C5" s="48" t="s">
        <v>85</v>
      </c>
      <c r="D5" s="47" t="s">
        <v>86</v>
      </c>
      <c r="E5" s="241"/>
      <c r="F5" s="47" t="s">
        <v>65</v>
      </c>
      <c r="G5" s="24" t="s">
        <v>139</v>
      </c>
      <c r="H5" s="24" t="s">
        <v>140</v>
      </c>
      <c r="I5" s="24" t="s">
        <v>141</v>
      </c>
      <c r="J5" s="24" t="s">
        <v>41</v>
      </c>
      <c r="K5" s="24" t="s">
        <v>142</v>
      </c>
    </row>
    <row r="6" spans="1:11" s="39" customFormat="1" ht="23.25" customHeight="1">
      <c r="A6" s="26"/>
      <c r="B6" s="27"/>
      <c r="C6" s="27"/>
      <c r="D6" s="27"/>
      <c r="E6" s="95" t="s">
        <v>65</v>
      </c>
      <c r="F6" s="96">
        <f>SUM(G6:J6)</f>
        <v>0</v>
      </c>
      <c r="G6" s="96">
        <f>SUM(G7:G10)</f>
        <v>0</v>
      </c>
      <c r="H6" s="96">
        <f>SUM(H7:H10)</f>
        <v>0</v>
      </c>
      <c r="I6" s="96">
        <f>SUM(I7:I10)</f>
        <v>0</v>
      </c>
      <c r="J6" s="96">
        <f>SUM(J7:J10)</f>
        <v>0</v>
      </c>
      <c r="K6" s="97"/>
    </row>
    <row r="7" spans="1:11" ht="19.5" customHeight="1">
      <c r="A7" s="29"/>
      <c r="B7" s="91"/>
      <c r="C7" s="91"/>
      <c r="D7" s="91"/>
      <c r="E7" s="66"/>
      <c r="F7" s="68">
        <f>SUM(G7:J7)</f>
        <v>0</v>
      </c>
      <c r="G7" s="68"/>
      <c r="H7" s="68"/>
      <c r="I7" s="68"/>
      <c r="J7" s="68"/>
      <c r="K7" s="87"/>
    </row>
    <row r="8" spans="1:11" ht="19.5" customHeight="1">
      <c r="A8" s="29"/>
      <c r="B8" s="91"/>
      <c r="C8" s="91"/>
      <c r="D8" s="91"/>
      <c r="E8" s="66"/>
      <c r="F8" s="68">
        <f>SUM(G8:J8)</f>
        <v>0</v>
      </c>
      <c r="G8" s="68"/>
      <c r="H8" s="68"/>
      <c r="I8" s="68"/>
      <c r="J8" s="68"/>
      <c r="K8" s="87"/>
    </row>
    <row r="9" spans="1:11" ht="19.5" customHeight="1">
      <c r="A9" s="29"/>
      <c r="B9" s="91"/>
      <c r="C9" s="91"/>
      <c r="D9" s="91"/>
      <c r="E9" s="66"/>
      <c r="F9" s="68">
        <f>SUM(G9:J9)</f>
        <v>0</v>
      </c>
      <c r="G9" s="68"/>
      <c r="H9" s="68"/>
      <c r="I9" s="68"/>
      <c r="J9" s="68"/>
      <c r="K9" s="87"/>
    </row>
    <row r="10" spans="1:11" ht="19.5" customHeight="1">
      <c r="A10" s="92"/>
      <c r="B10" s="91"/>
      <c r="C10" s="91"/>
      <c r="D10" s="91"/>
      <c r="E10" s="66"/>
      <c r="F10" s="68"/>
      <c r="G10" s="68"/>
      <c r="H10" s="68"/>
      <c r="I10" s="68"/>
      <c r="J10" s="68"/>
      <c r="K10" s="87"/>
    </row>
    <row r="11" spans="1:10" ht="15" customHeight="1">
      <c r="A11" s="53"/>
      <c r="B11" s="53"/>
      <c r="C11" s="53"/>
      <c r="D11" s="53"/>
      <c r="E11" s="53"/>
      <c r="F11" s="53"/>
      <c r="G11" s="53"/>
      <c r="H11" s="53"/>
      <c r="I11" s="53"/>
      <c r="J11" s="53"/>
    </row>
    <row r="12" spans="1:11" ht="14.25">
      <c r="A12" s="93" t="s">
        <v>118</v>
      </c>
      <c r="B12" s="98"/>
      <c r="C12" s="98"/>
      <c r="D12" s="98"/>
      <c r="E12" s="93"/>
      <c r="F12" s="93"/>
      <c r="G12" s="93"/>
      <c r="H12" s="93"/>
      <c r="I12" s="93"/>
      <c r="J12" s="93"/>
      <c r="K12" s="93"/>
    </row>
    <row r="13" spans="1:11" ht="70.5" customHeight="1">
      <c r="A13" s="246" t="s">
        <v>255</v>
      </c>
      <c r="B13" s="246"/>
      <c r="C13" s="246"/>
      <c r="D13" s="246"/>
      <c r="E13" s="246"/>
      <c r="F13" s="246"/>
      <c r="G13" s="246"/>
      <c r="H13" s="246"/>
      <c r="I13" s="246"/>
      <c r="J13" s="246"/>
      <c r="K13" s="246"/>
    </row>
    <row r="14" spans="1:11" ht="25.5" customHeight="1">
      <c r="A14" s="270" t="s">
        <v>256</v>
      </c>
      <c r="B14" s="270"/>
      <c r="C14" s="270"/>
      <c r="D14" s="270"/>
      <c r="E14" s="270"/>
      <c r="F14" s="270"/>
      <c r="G14" s="270"/>
      <c r="H14" s="270"/>
      <c r="I14" s="270"/>
      <c r="J14" s="270"/>
      <c r="K14" s="270"/>
    </row>
    <row r="15" spans="1:11" ht="23.25" customHeight="1">
      <c r="A15" s="270" t="s">
        <v>144</v>
      </c>
      <c r="B15" s="270"/>
      <c r="C15" s="270"/>
      <c r="D15" s="270"/>
      <c r="E15" s="270"/>
      <c r="F15" s="270"/>
      <c r="G15" s="270"/>
      <c r="H15" s="270"/>
      <c r="I15" s="270"/>
      <c r="J15" s="270"/>
      <c r="K15" s="270"/>
    </row>
    <row r="16" ht="12">
      <c r="G16" s="53"/>
    </row>
    <row r="17" ht="12">
      <c r="C17" s="53"/>
    </row>
  </sheetData>
  <sheetProtection/>
  <mergeCells count="9">
    <mergeCell ref="A15:K15"/>
    <mergeCell ref="A4:A5"/>
    <mergeCell ref="E4:E5"/>
    <mergeCell ref="A1:K1"/>
    <mergeCell ref="A3:C3"/>
    <mergeCell ref="B4:D4"/>
    <mergeCell ref="F4:K4"/>
    <mergeCell ref="A13:K13"/>
    <mergeCell ref="A14:K14"/>
  </mergeCells>
  <printOptions horizontalCentered="1"/>
  <pageMargins left="0" right="0" top="0" bottom="0.9798611111111111" header="0" footer="0.5097222222222222"/>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A3" sqref="A3:C3"/>
    </sheetView>
  </sheetViews>
  <sheetFormatPr defaultColWidth="9.16015625" defaultRowHeight="11.25"/>
  <cols>
    <col min="1" max="1" width="34" style="40" customWidth="1"/>
    <col min="2" max="4" width="7.16015625" style="40" customWidth="1"/>
    <col min="5" max="5" width="17.83203125" style="40" customWidth="1"/>
    <col min="6" max="10" width="14.33203125" style="40" customWidth="1"/>
    <col min="11" max="11" width="11.33203125" style="40" customWidth="1"/>
    <col min="12" max="16384" width="9.16015625" style="40" customWidth="1"/>
  </cols>
  <sheetData>
    <row r="1" spans="1:11" ht="35.25" customHeight="1">
      <c r="A1" s="257" t="s">
        <v>257</v>
      </c>
      <c r="B1" s="257"/>
      <c r="C1" s="257"/>
      <c r="D1" s="257"/>
      <c r="E1" s="257"/>
      <c r="F1" s="257"/>
      <c r="G1" s="257"/>
      <c r="H1" s="257"/>
      <c r="I1" s="257"/>
      <c r="J1" s="257"/>
      <c r="K1" s="257"/>
    </row>
    <row r="2" ht="15.75" customHeight="1">
      <c r="K2" s="42" t="s">
        <v>258</v>
      </c>
    </row>
    <row r="3" spans="1:11" ht="12">
      <c r="A3" s="269" t="s">
        <v>24</v>
      </c>
      <c r="B3" s="269"/>
      <c r="C3" s="230"/>
      <c r="D3" s="90"/>
      <c r="E3" s="90"/>
      <c r="F3" s="90"/>
      <c r="G3" s="90"/>
      <c r="H3" s="90"/>
      <c r="K3" s="89" t="s">
        <v>25</v>
      </c>
    </row>
    <row r="4" spans="1:11" s="39" customFormat="1" ht="24" customHeight="1">
      <c r="A4" s="239" t="s">
        <v>62</v>
      </c>
      <c r="B4" s="239" t="s">
        <v>82</v>
      </c>
      <c r="C4" s="239"/>
      <c r="D4" s="239"/>
      <c r="E4" s="241" t="s">
        <v>83</v>
      </c>
      <c r="F4" s="241" t="s">
        <v>135</v>
      </c>
      <c r="G4" s="241"/>
      <c r="H4" s="241"/>
      <c r="I4" s="241"/>
      <c r="J4" s="241"/>
      <c r="K4" s="241"/>
    </row>
    <row r="5" spans="1:11" s="39" customFormat="1" ht="40.5" customHeight="1">
      <c r="A5" s="239"/>
      <c r="B5" s="48" t="s">
        <v>84</v>
      </c>
      <c r="C5" s="48" t="s">
        <v>85</v>
      </c>
      <c r="D5" s="47" t="s">
        <v>86</v>
      </c>
      <c r="E5" s="241"/>
      <c r="F5" s="47" t="s">
        <v>65</v>
      </c>
      <c r="G5" s="24" t="s">
        <v>139</v>
      </c>
      <c r="H5" s="24" t="s">
        <v>140</v>
      </c>
      <c r="I5" s="24" t="s">
        <v>141</v>
      </c>
      <c r="J5" s="24" t="s">
        <v>41</v>
      </c>
      <c r="K5" s="24" t="s">
        <v>142</v>
      </c>
    </row>
    <row r="6" spans="1:11" s="39" customFormat="1" ht="12" customHeight="1">
      <c r="A6" s="26"/>
      <c r="B6" s="27"/>
      <c r="C6" s="27"/>
      <c r="D6" s="27"/>
      <c r="E6" s="95" t="s">
        <v>65</v>
      </c>
      <c r="F6" s="96">
        <f>SUM(G6:J6)</f>
        <v>0</v>
      </c>
      <c r="G6" s="96">
        <f>SUM(G7:G10)</f>
        <v>0</v>
      </c>
      <c r="H6" s="96">
        <f>SUM(H7:H10)</f>
        <v>0</v>
      </c>
      <c r="I6" s="96">
        <f>SUM(I7:I10)</f>
        <v>0</v>
      </c>
      <c r="J6" s="96">
        <f>SUM(J7:J10)</f>
        <v>0</v>
      </c>
      <c r="K6" s="97"/>
    </row>
    <row r="7" spans="1:11" ht="12">
      <c r="A7" s="29"/>
      <c r="B7" s="91"/>
      <c r="C7" s="91"/>
      <c r="D7" s="91"/>
      <c r="E7" s="66"/>
      <c r="F7" s="68">
        <f>SUM(G7:J7)</f>
        <v>0</v>
      </c>
      <c r="G7" s="68"/>
      <c r="H7" s="68"/>
      <c r="I7" s="68"/>
      <c r="J7" s="68"/>
      <c r="K7" s="87"/>
    </row>
    <row r="8" spans="1:11" ht="12">
      <c r="A8" s="29"/>
      <c r="B8" s="91"/>
      <c r="C8" s="91"/>
      <c r="D8" s="91"/>
      <c r="E8" s="66"/>
      <c r="F8" s="68">
        <f>SUM(G8:J8)</f>
        <v>0</v>
      </c>
      <c r="G8" s="68"/>
      <c r="H8" s="68"/>
      <c r="I8" s="68"/>
      <c r="J8" s="68"/>
      <c r="K8" s="87"/>
    </row>
    <row r="9" spans="1:11" ht="12">
      <c r="A9" s="29"/>
      <c r="B9" s="91"/>
      <c r="C9" s="91"/>
      <c r="D9" s="91"/>
      <c r="E9" s="66"/>
      <c r="F9" s="68">
        <f>SUM(G9:J9)</f>
        <v>0</v>
      </c>
      <c r="G9" s="68"/>
      <c r="H9" s="68"/>
      <c r="I9" s="68"/>
      <c r="J9" s="68"/>
      <c r="K9" s="87"/>
    </row>
    <row r="10" spans="1:11" ht="12">
      <c r="A10" s="92"/>
      <c r="B10" s="91"/>
      <c r="C10" s="91"/>
      <c r="D10" s="91"/>
      <c r="E10" s="66"/>
      <c r="F10" s="68"/>
      <c r="G10" s="68"/>
      <c r="H10" s="68"/>
      <c r="I10" s="68"/>
      <c r="J10" s="68"/>
      <c r="K10" s="87"/>
    </row>
    <row r="11" spans="1:11" ht="14.25">
      <c r="A11" s="273"/>
      <c r="B11" s="273"/>
      <c r="C11" s="273"/>
      <c r="D11" s="273"/>
      <c r="E11" s="273"/>
      <c r="F11" s="273"/>
      <c r="G11" s="273"/>
      <c r="H11" s="273"/>
      <c r="I11" s="273"/>
      <c r="J11" s="273"/>
      <c r="K11" s="273"/>
    </row>
    <row r="12" spans="1:11" ht="21" customHeight="1">
      <c r="A12" s="93" t="s">
        <v>118</v>
      </c>
      <c r="B12" s="94"/>
      <c r="C12" s="94"/>
      <c r="D12" s="94"/>
      <c r="E12" s="94"/>
      <c r="F12" s="94"/>
      <c r="G12" s="94"/>
      <c r="H12" s="94"/>
      <c r="I12" s="94"/>
      <c r="J12" s="94"/>
      <c r="K12" s="94"/>
    </row>
    <row r="13" spans="1:11" ht="21" customHeight="1">
      <c r="A13" s="270">
        <v>1</v>
      </c>
      <c r="B13" s="270"/>
      <c r="C13" s="270"/>
      <c r="D13" s="270"/>
      <c r="E13" s="270"/>
      <c r="F13" s="270"/>
      <c r="G13" s="270"/>
      <c r="H13" s="270"/>
      <c r="I13" s="270"/>
      <c r="J13" s="270"/>
      <c r="K13" s="270"/>
    </row>
    <row r="14" spans="1:11" ht="24.75" customHeight="1">
      <c r="A14" s="270" t="s">
        <v>259</v>
      </c>
      <c r="B14" s="270"/>
      <c r="C14" s="270"/>
      <c r="D14" s="270"/>
      <c r="E14" s="270"/>
      <c r="F14" s="270"/>
      <c r="G14" s="270"/>
      <c r="H14" s="270"/>
      <c r="I14" s="270"/>
      <c r="J14" s="270"/>
      <c r="K14" s="270"/>
    </row>
    <row r="16" ht="12">
      <c r="G16" s="53"/>
    </row>
    <row r="17" ht="12">
      <c r="C17" s="53"/>
    </row>
  </sheetData>
  <sheetProtection/>
  <mergeCells count="9">
    <mergeCell ref="A14:K14"/>
    <mergeCell ref="A4:A5"/>
    <mergeCell ref="E4:E5"/>
    <mergeCell ref="A1:K1"/>
    <mergeCell ref="A3:C3"/>
    <mergeCell ref="B4:D4"/>
    <mergeCell ref="F4:K4"/>
    <mergeCell ref="A11:K11"/>
    <mergeCell ref="A13:K13"/>
  </mergeCells>
  <printOptions horizontalCentered="1" verticalCentered="1"/>
  <pageMargins left="0" right="0" top="0" bottom="0" header="0.5097222222222222" footer="0.5097222222222222"/>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A8" sqref="A8"/>
    </sheetView>
  </sheetViews>
  <sheetFormatPr defaultColWidth="9.16015625" defaultRowHeight="11.25"/>
  <cols>
    <col min="1" max="1" width="34" style="40" customWidth="1"/>
    <col min="2" max="4" width="7.16015625" style="40" customWidth="1"/>
    <col min="5" max="5" width="17.83203125" style="40" customWidth="1"/>
    <col min="6" max="10" width="14.33203125" style="40" customWidth="1"/>
    <col min="11" max="11" width="11.33203125" style="40" customWidth="1"/>
    <col min="12" max="16384" width="9.16015625" style="40" customWidth="1"/>
  </cols>
  <sheetData>
    <row r="1" spans="1:11" ht="35.25" customHeight="1">
      <c r="A1" s="257" t="s">
        <v>260</v>
      </c>
      <c r="B1" s="257"/>
      <c r="C1" s="257"/>
      <c r="D1" s="257"/>
      <c r="E1" s="257"/>
      <c r="F1" s="257"/>
      <c r="G1" s="257"/>
      <c r="H1" s="257"/>
      <c r="I1" s="257"/>
      <c r="J1" s="257"/>
      <c r="K1" s="257"/>
    </row>
    <row r="2" ht="15.75" customHeight="1">
      <c r="K2" s="42" t="s">
        <v>261</v>
      </c>
    </row>
    <row r="3" spans="1:11" ht="12">
      <c r="A3" s="269" t="s">
        <v>24</v>
      </c>
      <c r="B3" s="269"/>
      <c r="C3" s="230"/>
      <c r="D3" s="90"/>
      <c r="E3" s="90"/>
      <c r="F3" s="90"/>
      <c r="G3" s="90"/>
      <c r="H3" s="90"/>
      <c r="K3" s="89" t="s">
        <v>25</v>
      </c>
    </row>
    <row r="4" spans="1:11" s="39" customFormat="1" ht="24" customHeight="1">
      <c r="A4" s="239" t="s">
        <v>62</v>
      </c>
      <c r="B4" s="239" t="s">
        <v>82</v>
      </c>
      <c r="C4" s="239"/>
      <c r="D4" s="239"/>
      <c r="E4" s="241" t="s">
        <v>83</v>
      </c>
      <c r="F4" s="241" t="s">
        <v>135</v>
      </c>
      <c r="G4" s="241"/>
      <c r="H4" s="241"/>
      <c r="I4" s="241"/>
      <c r="J4" s="241"/>
      <c r="K4" s="241"/>
    </row>
    <row r="5" spans="1:11" s="39" customFormat="1" ht="40.5" customHeight="1">
      <c r="A5" s="239"/>
      <c r="B5" s="48" t="s">
        <v>84</v>
      </c>
      <c r="C5" s="48" t="s">
        <v>85</v>
      </c>
      <c r="D5" s="47" t="s">
        <v>86</v>
      </c>
      <c r="E5" s="241"/>
      <c r="F5" s="47" t="s">
        <v>65</v>
      </c>
      <c r="G5" s="24" t="s">
        <v>139</v>
      </c>
      <c r="H5" s="24" t="s">
        <v>140</v>
      </c>
      <c r="I5" s="24" t="s">
        <v>141</v>
      </c>
      <c r="J5" s="24" t="s">
        <v>41</v>
      </c>
      <c r="K5" s="24" t="s">
        <v>142</v>
      </c>
    </row>
    <row r="6" spans="1:11" s="39" customFormat="1" ht="12" customHeight="1">
      <c r="A6" s="26"/>
      <c r="B6" s="27"/>
      <c r="C6" s="27"/>
      <c r="D6" s="27"/>
      <c r="E6" s="95" t="s">
        <v>65</v>
      </c>
      <c r="F6" s="96">
        <f>SUM(G6:J6)</f>
        <v>0</v>
      </c>
      <c r="G6" s="96">
        <f>SUM(G7:G10)</f>
        <v>0</v>
      </c>
      <c r="H6" s="96">
        <f>SUM(H7:H10)</f>
        <v>0</v>
      </c>
      <c r="I6" s="96">
        <f>SUM(I7:I10)</f>
        <v>0</v>
      </c>
      <c r="J6" s="96">
        <f>SUM(J7:J10)</f>
        <v>0</v>
      </c>
      <c r="K6" s="97"/>
    </row>
    <row r="7" spans="1:11" ht="12">
      <c r="A7" s="29"/>
      <c r="B7" s="91"/>
      <c r="C7" s="91"/>
      <c r="D7" s="91"/>
      <c r="E7" s="66"/>
      <c r="F7" s="68">
        <f>SUM(G7:J7)</f>
        <v>0</v>
      </c>
      <c r="G7" s="68"/>
      <c r="H7" s="68"/>
      <c r="I7" s="68"/>
      <c r="J7" s="68"/>
      <c r="K7" s="87"/>
    </row>
    <row r="8" spans="1:11" ht="12">
      <c r="A8" s="29"/>
      <c r="B8" s="91"/>
      <c r="C8" s="91"/>
      <c r="D8" s="91"/>
      <c r="E8" s="66"/>
      <c r="F8" s="68">
        <f>SUM(G8:J8)</f>
        <v>0</v>
      </c>
      <c r="G8" s="68"/>
      <c r="H8" s="68"/>
      <c r="I8" s="68"/>
      <c r="J8" s="68"/>
      <c r="K8" s="87"/>
    </row>
    <row r="9" spans="1:11" ht="12">
      <c r="A9" s="29"/>
      <c r="B9" s="91"/>
      <c r="C9" s="91"/>
      <c r="D9" s="91"/>
      <c r="E9" s="66"/>
      <c r="F9" s="68">
        <f>SUM(G9:J9)</f>
        <v>0</v>
      </c>
      <c r="G9" s="68"/>
      <c r="H9" s="68"/>
      <c r="I9" s="68"/>
      <c r="J9" s="68"/>
      <c r="K9" s="87"/>
    </row>
    <row r="10" spans="1:11" ht="12">
      <c r="A10" s="92"/>
      <c r="B10" s="91"/>
      <c r="C10" s="91"/>
      <c r="D10" s="91"/>
      <c r="E10" s="66"/>
      <c r="F10" s="68"/>
      <c r="G10" s="68"/>
      <c r="H10" s="68"/>
      <c r="I10" s="68"/>
      <c r="J10" s="68"/>
      <c r="K10" s="87"/>
    </row>
    <row r="11" spans="1:11" ht="14.25">
      <c r="A11" s="273"/>
      <c r="B11" s="273"/>
      <c r="C11" s="273"/>
      <c r="D11" s="273"/>
      <c r="E11" s="273"/>
      <c r="F11" s="273"/>
      <c r="G11" s="273"/>
      <c r="H11" s="273"/>
      <c r="I11" s="273"/>
      <c r="J11" s="273"/>
      <c r="K11" s="273"/>
    </row>
    <row r="12" spans="1:11" ht="21" customHeight="1">
      <c r="A12" s="93" t="s">
        <v>118</v>
      </c>
      <c r="B12" s="94"/>
      <c r="C12" s="94"/>
      <c r="D12" s="94"/>
      <c r="E12" s="94"/>
      <c r="F12" s="94"/>
      <c r="G12" s="94"/>
      <c r="H12" s="94"/>
      <c r="I12" s="94"/>
      <c r="J12" s="94"/>
      <c r="K12" s="94"/>
    </row>
    <row r="13" spans="1:11" ht="21" customHeight="1">
      <c r="A13" s="270">
        <v>1</v>
      </c>
      <c r="B13" s="270"/>
      <c r="C13" s="270"/>
      <c r="D13" s="270"/>
      <c r="E13" s="270"/>
      <c r="F13" s="270"/>
      <c r="G13" s="270"/>
      <c r="H13" s="270"/>
      <c r="I13" s="270"/>
      <c r="J13" s="270"/>
      <c r="K13" s="270"/>
    </row>
    <row r="14" spans="1:11" ht="24.75" customHeight="1">
      <c r="A14" s="270" t="s">
        <v>259</v>
      </c>
      <c r="B14" s="270"/>
      <c r="C14" s="270"/>
      <c r="D14" s="270"/>
      <c r="E14" s="270"/>
      <c r="F14" s="270"/>
      <c r="G14" s="270"/>
      <c r="H14" s="270"/>
      <c r="I14" s="270"/>
      <c r="J14" s="270"/>
      <c r="K14" s="270"/>
    </row>
    <row r="16" ht="12">
      <c r="G16" s="53"/>
    </row>
    <row r="17" ht="12">
      <c r="C17" s="53"/>
    </row>
  </sheetData>
  <sheetProtection/>
  <mergeCells count="9">
    <mergeCell ref="A14:K14"/>
    <mergeCell ref="A4:A5"/>
    <mergeCell ref="E4:E5"/>
    <mergeCell ref="A1:K1"/>
    <mergeCell ref="A3:C3"/>
    <mergeCell ref="B4:D4"/>
    <mergeCell ref="F4:K4"/>
    <mergeCell ref="A11:K11"/>
    <mergeCell ref="A13:K13"/>
  </mergeCells>
  <printOptions horizontalCentered="1" verticalCentered="1"/>
  <pageMargins left="0" right="0" top="0" bottom="0" header="0.5097222222222222" footer="0.5097222222222222"/>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O12"/>
  <sheetViews>
    <sheetView showGridLines="0" showZeros="0" zoomScalePageLayoutView="0" workbookViewId="0" topLeftCell="A1">
      <selection activeCell="A5" sqref="A5:A7"/>
    </sheetView>
  </sheetViews>
  <sheetFormatPr defaultColWidth="9.16015625" defaultRowHeight="12.75" customHeight="1"/>
  <cols>
    <col min="1" max="1" width="18.33203125" style="0" customWidth="1"/>
    <col min="2" max="2" width="20.83203125" style="0" customWidth="1"/>
    <col min="3" max="3" width="73.66015625" style="0" customWidth="1"/>
    <col min="4" max="4" width="7.83203125" style="0" bestFit="1" customWidth="1"/>
    <col min="5" max="5" width="8.66015625" style="0" customWidth="1"/>
    <col min="6"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ht="22.5" customHeight="1">
      <c r="A1" s="40"/>
    </row>
    <row r="2" spans="1:13" ht="36.75" customHeight="1">
      <c r="A2" s="237" t="s">
        <v>262</v>
      </c>
      <c r="B2" s="237"/>
      <c r="C2" s="237"/>
      <c r="D2" s="237"/>
      <c r="E2" s="237"/>
      <c r="F2" s="237"/>
      <c r="G2" s="237"/>
      <c r="H2" s="237"/>
      <c r="I2" s="237"/>
      <c r="J2" s="237"/>
      <c r="K2" s="237"/>
      <c r="L2" s="237"/>
      <c r="M2" s="237"/>
    </row>
    <row r="3" spans="1:15" ht="18" customHeight="1">
      <c r="A3" s="40"/>
      <c r="B3" s="40"/>
      <c r="C3" s="40"/>
      <c r="D3" s="40"/>
      <c r="E3" s="40"/>
      <c r="F3" s="40"/>
      <c r="G3" s="40"/>
      <c r="H3" s="40"/>
      <c r="I3" s="40"/>
      <c r="O3" s="42" t="s">
        <v>263</v>
      </c>
    </row>
    <row r="4" spans="1:15" ht="21" customHeight="1">
      <c r="A4" s="269" t="s">
        <v>24</v>
      </c>
      <c r="B4" s="269"/>
      <c r="C4" s="230"/>
      <c r="D4" s="40"/>
      <c r="E4" s="40"/>
      <c r="F4" s="40"/>
      <c r="G4" s="40"/>
      <c r="H4" s="40"/>
      <c r="I4" s="40"/>
      <c r="K4" s="40"/>
      <c r="O4" s="89" t="s">
        <v>25</v>
      </c>
    </row>
    <row r="5" spans="1:15" s="17" customFormat="1" ht="29.25" customHeight="1">
      <c r="A5" s="260" t="s">
        <v>62</v>
      </c>
      <c r="B5" s="249" t="s">
        <v>264</v>
      </c>
      <c r="C5" s="249" t="s">
        <v>265</v>
      </c>
      <c r="D5" s="258" t="s">
        <v>117</v>
      </c>
      <c r="E5" s="274"/>
      <c r="F5" s="274"/>
      <c r="G5" s="274"/>
      <c r="H5" s="274"/>
      <c r="I5" s="274"/>
      <c r="J5" s="274"/>
      <c r="K5" s="274"/>
      <c r="L5" s="274"/>
      <c r="M5" s="274"/>
      <c r="N5" s="274"/>
      <c r="O5" s="259"/>
    </row>
    <row r="6" spans="1:15" s="17" customFormat="1" ht="41.25" customHeight="1">
      <c r="A6" s="261"/>
      <c r="B6" s="275"/>
      <c r="C6" s="275"/>
      <c r="D6" s="249" t="s">
        <v>65</v>
      </c>
      <c r="E6" s="232" t="s">
        <v>30</v>
      </c>
      <c r="F6" s="232"/>
      <c r="G6" s="232" t="s">
        <v>34</v>
      </c>
      <c r="H6" s="232" t="s">
        <v>36</v>
      </c>
      <c r="I6" s="232" t="s">
        <v>38</v>
      </c>
      <c r="J6" s="232" t="s">
        <v>40</v>
      </c>
      <c r="K6" s="232" t="s">
        <v>42</v>
      </c>
      <c r="L6" s="232"/>
      <c r="M6" s="232" t="s">
        <v>45</v>
      </c>
      <c r="N6" s="232" t="s">
        <v>47</v>
      </c>
      <c r="O6" s="232" t="s">
        <v>49</v>
      </c>
    </row>
    <row r="7" spans="1:15" s="17" customFormat="1" ht="51.75" customHeight="1">
      <c r="A7" s="262"/>
      <c r="B7" s="250"/>
      <c r="C7" s="250"/>
      <c r="D7" s="250"/>
      <c r="E7" s="24" t="s">
        <v>68</v>
      </c>
      <c r="F7" s="24" t="s">
        <v>32</v>
      </c>
      <c r="G7" s="232"/>
      <c r="H7" s="232"/>
      <c r="I7" s="232"/>
      <c r="J7" s="232"/>
      <c r="K7" s="24" t="s">
        <v>68</v>
      </c>
      <c r="L7" s="73" t="s">
        <v>32</v>
      </c>
      <c r="M7" s="232"/>
      <c r="N7" s="232"/>
      <c r="O7" s="232"/>
    </row>
    <row r="8" spans="1:15" ht="19.5" customHeight="1">
      <c r="A8" s="34" t="s">
        <v>65</v>
      </c>
      <c r="B8" s="65"/>
      <c r="C8" s="65" t="s">
        <v>266</v>
      </c>
      <c r="D8" s="69">
        <f>D9+D10+D11</f>
        <v>216.3</v>
      </c>
      <c r="E8" s="69">
        <f>E9+E10+E11</f>
        <v>216.3</v>
      </c>
      <c r="F8" s="69"/>
      <c r="G8" s="69"/>
      <c r="H8" s="69"/>
      <c r="I8" s="69"/>
      <c r="J8" s="69"/>
      <c r="K8" s="87"/>
      <c r="L8" s="71"/>
      <c r="M8" s="71"/>
      <c r="N8" s="71"/>
      <c r="O8" s="71"/>
    </row>
    <row r="9" spans="1:15" s="76" customFormat="1" ht="147" customHeight="1">
      <c r="A9" s="29" t="s">
        <v>88</v>
      </c>
      <c r="B9" s="80" t="s">
        <v>267</v>
      </c>
      <c r="C9" s="81" t="s">
        <v>268</v>
      </c>
      <c r="D9" s="69">
        <v>14</v>
      </c>
      <c r="E9" s="69">
        <v>14</v>
      </c>
      <c r="F9" s="69"/>
      <c r="G9" s="69"/>
      <c r="H9" s="69"/>
      <c r="I9" s="69"/>
      <c r="J9" s="69"/>
      <c r="K9" s="86"/>
      <c r="L9" s="88"/>
      <c r="M9" s="88"/>
      <c r="N9" s="88"/>
      <c r="O9" s="88"/>
    </row>
    <row r="10" spans="1:15" ht="57" customHeight="1">
      <c r="A10" s="29" t="s">
        <v>88</v>
      </c>
      <c r="B10" s="82" t="s">
        <v>269</v>
      </c>
      <c r="C10" s="83" t="s">
        <v>270</v>
      </c>
      <c r="D10" s="69">
        <v>10</v>
      </c>
      <c r="E10" s="69">
        <v>10</v>
      </c>
      <c r="F10" s="86"/>
      <c r="G10" s="86"/>
      <c r="H10" s="86"/>
      <c r="I10" s="86"/>
      <c r="J10" s="86"/>
      <c r="K10" s="87"/>
      <c r="L10" s="71"/>
      <c r="M10" s="71"/>
      <c r="N10" s="71"/>
      <c r="O10" s="71"/>
    </row>
    <row r="11" spans="1:15" ht="97.5" customHeight="1">
      <c r="A11" s="29" t="s">
        <v>88</v>
      </c>
      <c r="B11" s="82" t="s">
        <v>271</v>
      </c>
      <c r="C11" s="84" t="s">
        <v>272</v>
      </c>
      <c r="D11" s="69">
        <v>192.3</v>
      </c>
      <c r="E11" s="69">
        <v>192.3</v>
      </c>
      <c r="F11" s="86"/>
      <c r="G11" s="86"/>
      <c r="H11" s="86"/>
      <c r="I11" s="86"/>
      <c r="J11" s="86"/>
      <c r="K11" s="87"/>
      <c r="L11" s="71"/>
      <c r="M11" s="71"/>
      <c r="N11" s="71"/>
      <c r="O11" s="71"/>
    </row>
    <row r="12" spans="1:13" ht="12.75" customHeight="1">
      <c r="A12" s="234"/>
      <c r="B12" s="234"/>
      <c r="C12" s="234"/>
      <c r="D12" s="234"/>
      <c r="E12" s="234"/>
      <c r="F12" s="234"/>
      <c r="G12" s="234"/>
      <c r="H12" s="234"/>
      <c r="I12" s="234"/>
      <c r="J12" s="234"/>
      <c r="K12" s="234"/>
      <c r="L12" s="234"/>
      <c r="M12" s="234"/>
    </row>
  </sheetData>
  <sheetProtection/>
  <mergeCells count="17">
    <mergeCell ref="O6:O7"/>
    <mergeCell ref="G6:G7"/>
    <mergeCell ref="H6:H7"/>
    <mergeCell ref="I6:I7"/>
    <mergeCell ref="J6:J7"/>
    <mergeCell ref="M6:M7"/>
    <mergeCell ref="N6:N7"/>
    <mergeCell ref="A2:M2"/>
    <mergeCell ref="A4:C4"/>
    <mergeCell ref="D5:O5"/>
    <mergeCell ref="E6:F6"/>
    <mergeCell ref="K6:L6"/>
    <mergeCell ref="A12:M12"/>
    <mergeCell ref="A5:A7"/>
    <mergeCell ref="B5:B7"/>
    <mergeCell ref="C5:C7"/>
    <mergeCell ref="D6:D7"/>
  </mergeCells>
  <printOptions horizontalCentered="1" verticalCentered="1"/>
  <pageMargins left="0" right="0" top="0" bottom="0" header="0" footer="0"/>
  <pageSetup horizontalDpi="600" verticalDpi="600" orientation="landscape" paperSize="9" scale="85"/>
</worksheet>
</file>

<file path=xl/worksheets/sheet39.xml><?xml version="1.0" encoding="utf-8"?>
<worksheet xmlns="http://schemas.openxmlformats.org/spreadsheetml/2006/main" xmlns:r="http://schemas.openxmlformats.org/officeDocument/2006/relationships">
  <dimension ref="A1:Q15"/>
  <sheetViews>
    <sheetView showGridLines="0" showZeros="0" zoomScalePageLayoutView="0" workbookViewId="0" topLeftCell="A1">
      <selection activeCell="A3" sqref="A3:C3"/>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1.33203125" style="0" customWidth="1"/>
    <col min="13" max="13" width="9.16015625" style="0" customWidth="1"/>
    <col min="14" max="14" width="13.16015625" style="0" customWidth="1"/>
    <col min="15" max="15" width="12" style="0" customWidth="1"/>
  </cols>
  <sheetData>
    <row r="1" spans="1:15" ht="32.25" customHeight="1">
      <c r="A1" s="271" t="s">
        <v>273</v>
      </c>
      <c r="B1" s="271"/>
      <c r="C1" s="271"/>
      <c r="D1" s="271"/>
      <c r="E1" s="271"/>
      <c r="F1" s="271"/>
      <c r="G1" s="271"/>
      <c r="H1" s="271"/>
      <c r="I1" s="271"/>
      <c r="J1" s="271"/>
      <c r="K1" s="271"/>
      <c r="L1" s="271"/>
      <c r="M1" s="271"/>
      <c r="N1" s="271"/>
      <c r="O1" s="271"/>
    </row>
    <row r="2" spans="1:17" ht="14.25" customHeight="1">
      <c r="A2" s="61"/>
      <c r="B2" s="61"/>
      <c r="C2" s="61"/>
      <c r="D2" s="61"/>
      <c r="E2" s="61"/>
      <c r="F2" s="61"/>
      <c r="G2" s="61"/>
      <c r="H2" s="61"/>
      <c r="I2" s="61"/>
      <c r="J2" s="61"/>
      <c r="K2" s="61"/>
      <c r="Q2" s="74" t="s">
        <v>274</v>
      </c>
    </row>
    <row r="3" spans="1:17" ht="15.75" customHeight="1">
      <c r="A3" s="269" t="s">
        <v>147</v>
      </c>
      <c r="B3" s="269"/>
      <c r="C3" s="230"/>
      <c r="Q3" s="75" t="s">
        <v>25</v>
      </c>
    </row>
    <row r="4" spans="1:17" s="17" customFormat="1" ht="26.25" customHeight="1">
      <c r="A4" s="277" t="s">
        <v>62</v>
      </c>
      <c r="B4" s="277" t="s">
        <v>275</v>
      </c>
      <c r="C4" s="277" t="s">
        <v>276</v>
      </c>
      <c r="D4" s="277" t="s">
        <v>277</v>
      </c>
      <c r="E4" s="277" t="s">
        <v>278</v>
      </c>
      <c r="F4" s="276" t="s">
        <v>117</v>
      </c>
      <c r="G4" s="276"/>
      <c r="H4" s="276"/>
      <c r="I4" s="276"/>
      <c r="J4" s="276"/>
      <c r="K4" s="276"/>
      <c r="L4" s="276"/>
      <c r="M4" s="276"/>
      <c r="N4" s="276"/>
      <c r="O4" s="276"/>
      <c r="P4" s="72"/>
      <c r="Q4" s="72"/>
    </row>
    <row r="5" spans="1:17" s="17" customFormat="1" ht="40.5" customHeight="1">
      <c r="A5" s="278"/>
      <c r="B5" s="278"/>
      <c r="C5" s="278"/>
      <c r="D5" s="278"/>
      <c r="E5" s="278"/>
      <c r="F5" s="280" t="s">
        <v>65</v>
      </c>
      <c r="G5" s="232" t="s">
        <v>30</v>
      </c>
      <c r="H5" s="232"/>
      <c r="I5" s="232" t="s">
        <v>34</v>
      </c>
      <c r="J5" s="232" t="s">
        <v>36</v>
      </c>
      <c r="K5" s="232" t="s">
        <v>38</v>
      </c>
      <c r="L5" s="232" t="s">
        <v>40</v>
      </c>
      <c r="M5" s="232" t="s">
        <v>42</v>
      </c>
      <c r="N5" s="232"/>
      <c r="O5" s="232" t="s">
        <v>45</v>
      </c>
      <c r="P5" s="232" t="s">
        <v>47</v>
      </c>
      <c r="Q5" s="232" t="s">
        <v>49</v>
      </c>
    </row>
    <row r="6" spans="1:17" s="17" customFormat="1" ht="48" customHeight="1">
      <c r="A6" s="279"/>
      <c r="B6" s="279"/>
      <c r="C6" s="279"/>
      <c r="D6" s="279"/>
      <c r="E6" s="279">
        <f>SUM(E7:E15)</f>
        <v>0</v>
      </c>
      <c r="F6" s="281"/>
      <c r="G6" s="24" t="s">
        <v>68</v>
      </c>
      <c r="H6" s="24" t="s">
        <v>32</v>
      </c>
      <c r="I6" s="232"/>
      <c r="J6" s="232"/>
      <c r="K6" s="232"/>
      <c r="L6" s="232"/>
      <c r="M6" s="24" t="s">
        <v>68</v>
      </c>
      <c r="N6" s="73" t="s">
        <v>32</v>
      </c>
      <c r="O6" s="232"/>
      <c r="P6" s="232"/>
      <c r="Q6" s="232"/>
    </row>
    <row r="7" spans="1:17" s="17" customFormat="1" ht="30" customHeight="1">
      <c r="A7" s="63" t="s">
        <v>65</v>
      </c>
      <c r="B7" s="64"/>
      <c r="C7" s="65"/>
      <c r="D7" s="65" t="s">
        <v>266</v>
      </c>
      <c r="E7" s="67">
        <f>SUM(E8:E16)</f>
        <v>0</v>
      </c>
      <c r="F7" s="68"/>
      <c r="G7" s="69"/>
      <c r="H7" s="70"/>
      <c r="I7" s="70"/>
      <c r="J7" s="70"/>
      <c r="K7" s="70"/>
      <c r="L7" s="70"/>
      <c r="M7" s="72"/>
      <c r="N7" s="72"/>
      <c r="O7" s="72"/>
      <c r="P7" s="72"/>
      <c r="Q7" s="72"/>
    </row>
    <row r="8" spans="1:17" s="17" customFormat="1" ht="21.75" customHeight="1">
      <c r="A8" s="65"/>
      <c r="B8" s="64"/>
      <c r="C8" s="65"/>
      <c r="D8" s="65"/>
      <c r="E8" s="67"/>
      <c r="F8" s="68"/>
      <c r="G8" s="69"/>
      <c r="H8" s="70"/>
      <c r="I8" s="70"/>
      <c r="J8" s="70"/>
      <c r="K8" s="70"/>
      <c r="L8" s="70"/>
      <c r="M8" s="72"/>
      <c r="N8" s="72"/>
      <c r="O8" s="72"/>
      <c r="P8" s="72"/>
      <c r="Q8" s="72"/>
    </row>
    <row r="9" spans="1:17" s="17" customFormat="1" ht="21.75" customHeight="1">
      <c r="A9" s="65"/>
      <c r="B9" s="64"/>
      <c r="C9" s="65"/>
      <c r="D9" s="65"/>
      <c r="E9" s="67"/>
      <c r="F9" s="68"/>
      <c r="G9" s="69"/>
      <c r="H9" s="70"/>
      <c r="I9" s="70"/>
      <c r="J9" s="70"/>
      <c r="K9" s="70"/>
      <c r="L9" s="70"/>
      <c r="M9" s="72"/>
      <c r="N9" s="72"/>
      <c r="O9" s="72"/>
      <c r="P9" s="72"/>
      <c r="Q9" s="72"/>
    </row>
    <row r="10" spans="1:17" s="17" customFormat="1" ht="21.75" customHeight="1">
      <c r="A10" s="65"/>
      <c r="B10" s="64"/>
      <c r="C10" s="65"/>
      <c r="D10" s="65"/>
      <c r="E10" s="67"/>
      <c r="F10" s="68"/>
      <c r="G10" s="69"/>
      <c r="H10" s="70"/>
      <c r="I10" s="70"/>
      <c r="J10" s="70"/>
      <c r="K10" s="70"/>
      <c r="L10" s="70"/>
      <c r="M10" s="72"/>
      <c r="N10" s="72"/>
      <c r="O10" s="72"/>
      <c r="P10" s="72"/>
      <c r="Q10" s="72"/>
    </row>
    <row r="11" spans="1:17" s="17" customFormat="1" ht="21.75" customHeight="1">
      <c r="A11" s="65"/>
      <c r="B11" s="64"/>
      <c r="C11" s="65"/>
      <c r="D11" s="65"/>
      <c r="E11" s="67"/>
      <c r="F11" s="68"/>
      <c r="G11" s="69"/>
      <c r="H11" s="70"/>
      <c r="I11" s="70"/>
      <c r="J11" s="70"/>
      <c r="K11" s="70"/>
      <c r="L11" s="70"/>
      <c r="M11" s="72"/>
      <c r="N11" s="72"/>
      <c r="O11" s="72"/>
      <c r="P11" s="72"/>
      <c r="Q11" s="72"/>
    </row>
    <row r="12" spans="1:17" s="17" customFormat="1" ht="21.75" customHeight="1">
      <c r="A12" s="65"/>
      <c r="B12" s="64"/>
      <c r="C12" s="65"/>
      <c r="D12" s="65"/>
      <c r="E12" s="67"/>
      <c r="F12" s="68"/>
      <c r="G12" s="69"/>
      <c r="H12" s="70"/>
      <c r="I12" s="70"/>
      <c r="J12" s="70"/>
      <c r="K12" s="70"/>
      <c r="L12" s="70"/>
      <c r="M12" s="72"/>
      <c r="N12" s="72"/>
      <c r="O12" s="72"/>
      <c r="P12" s="72"/>
      <c r="Q12" s="72"/>
    </row>
    <row r="13" spans="1:17" s="17" customFormat="1" ht="21.75" customHeight="1">
      <c r="A13" s="65"/>
      <c r="B13" s="64"/>
      <c r="C13" s="65"/>
      <c r="D13" s="65"/>
      <c r="E13" s="67"/>
      <c r="F13" s="68"/>
      <c r="G13" s="69"/>
      <c r="H13" s="70"/>
      <c r="I13" s="70"/>
      <c r="J13" s="70"/>
      <c r="K13" s="70"/>
      <c r="L13" s="70"/>
      <c r="M13" s="72"/>
      <c r="N13" s="72"/>
      <c r="O13" s="72"/>
      <c r="P13" s="72"/>
      <c r="Q13" s="72"/>
    </row>
    <row r="14" spans="1:17" s="17" customFormat="1" ht="21.75" customHeight="1">
      <c r="A14" s="65"/>
      <c r="B14" s="64"/>
      <c r="C14" s="65"/>
      <c r="D14" s="65"/>
      <c r="E14" s="67"/>
      <c r="F14" s="68"/>
      <c r="G14" s="69"/>
      <c r="H14" s="70"/>
      <c r="I14" s="70"/>
      <c r="J14" s="70"/>
      <c r="K14" s="70"/>
      <c r="L14" s="70"/>
      <c r="M14" s="72"/>
      <c r="N14" s="72"/>
      <c r="O14" s="72"/>
      <c r="P14" s="72"/>
      <c r="Q14" s="72"/>
    </row>
    <row r="15" spans="1:17" ht="21.75" customHeight="1">
      <c r="A15" s="29"/>
      <c r="B15" s="66"/>
      <c r="C15" s="29"/>
      <c r="D15" s="29" t="s">
        <v>266</v>
      </c>
      <c r="E15" s="67">
        <f>SUM(E16:E20)</f>
        <v>0</v>
      </c>
      <c r="F15" s="68"/>
      <c r="G15" s="69"/>
      <c r="H15" s="71"/>
      <c r="I15" s="71"/>
      <c r="J15" s="71"/>
      <c r="K15" s="71"/>
      <c r="L15" s="71"/>
      <c r="M15" s="71"/>
      <c r="N15" s="71"/>
      <c r="O15" s="71"/>
      <c r="P15" s="71"/>
      <c r="Q15" s="71"/>
    </row>
    <row r="16" ht="30.75" customHeight="1"/>
  </sheetData>
  <sheetProtection/>
  <mergeCells count="18">
    <mergeCell ref="P5:P6"/>
    <mergeCell ref="Q5:Q6"/>
    <mergeCell ref="F5:F6"/>
    <mergeCell ref="I5:I6"/>
    <mergeCell ref="J5:J6"/>
    <mergeCell ref="K5:K6"/>
    <mergeCell ref="L5:L6"/>
    <mergeCell ref="O5:O6"/>
    <mergeCell ref="A1:O1"/>
    <mergeCell ref="A3:C3"/>
    <mergeCell ref="F4:O4"/>
    <mergeCell ref="G5:H5"/>
    <mergeCell ref="M5:N5"/>
    <mergeCell ref="A4:A6"/>
    <mergeCell ref="B4:B6"/>
    <mergeCell ref="C4:C6"/>
    <mergeCell ref="D4:D6"/>
    <mergeCell ref="E4:E6"/>
  </mergeCells>
  <printOptions horizontalCentered="1" verticalCentered="1"/>
  <pageMargins left="0" right="0" top="0" bottom="0"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2:L13"/>
  <sheetViews>
    <sheetView showGridLines="0" showZeros="0" zoomScale="70" zoomScaleNormal="70" zoomScalePageLayoutView="0" workbookViewId="0" topLeftCell="A1">
      <selection activeCell="A1" sqref="A1"/>
    </sheetView>
  </sheetViews>
  <sheetFormatPr defaultColWidth="9.16015625" defaultRowHeight="12.75" customHeight="1"/>
  <cols>
    <col min="1" max="1" width="22.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271" t="s">
        <v>279</v>
      </c>
      <c r="B2" s="271"/>
      <c r="C2" s="271"/>
      <c r="D2" s="271"/>
      <c r="E2" s="271"/>
      <c r="F2" s="271"/>
      <c r="G2" s="271"/>
      <c r="H2" s="271"/>
      <c r="I2" s="271"/>
      <c r="J2" s="271"/>
      <c r="K2" s="271"/>
      <c r="L2" s="271"/>
    </row>
    <row r="3" spans="1:12" ht="39" customHeight="1">
      <c r="A3" s="58"/>
      <c r="B3" s="58"/>
      <c r="C3" s="58"/>
      <c r="D3" s="58"/>
      <c r="E3" s="58"/>
      <c r="F3" s="58"/>
      <c r="G3" s="58"/>
      <c r="H3" s="58"/>
      <c r="I3" s="58"/>
      <c r="J3" s="58"/>
      <c r="K3" s="58"/>
      <c r="L3" s="42" t="s">
        <v>280</v>
      </c>
    </row>
    <row r="4" spans="1:12" ht="24" customHeight="1">
      <c r="A4" s="1"/>
      <c r="B4" s="1"/>
      <c r="C4" s="1"/>
      <c r="D4" s="1"/>
      <c r="E4" s="1"/>
      <c r="F4" s="1"/>
      <c r="G4" s="1"/>
      <c r="H4" s="1"/>
      <c r="I4" s="1"/>
      <c r="J4" s="1"/>
      <c r="K4" s="1"/>
      <c r="L4" s="44" t="s">
        <v>25</v>
      </c>
    </row>
    <row r="5" spans="1:12" ht="26.25" customHeight="1">
      <c r="A5" s="285" t="s">
        <v>62</v>
      </c>
      <c r="B5" s="287" t="s">
        <v>281</v>
      </c>
      <c r="C5" s="285" t="s">
        <v>282</v>
      </c>
      <c r="D5" s="285" t="s">
        <v>283</v>
      </c>
      <c r="E5" s="285" t="s">
        <v>284</v>
      </c>
      <c r="F5" s="285" t="s">
        <v>285</v>
      </c>
      <c r="G5" s="285" t="s">
        <v>286</v>
      </c>
      <c r="H5" s="289" t="s">
        <v>287</v>
      </c>
      <c r="I5" s="282" t="s">
        <v>117</v>
      </c>
      <c r="J5" s="283"/>
      <c r="K5" s="283"/>
      <c r="L5" s="284"/>
    </row>
    <row r="6" spans="1:12" ht="94.5" customHeight="1">
      <c r="A6" s="286"/>
      <c r="B6" s="288"/>
      <c r="C6" s="286"/>
      <c r="D6" s="286"/>
      <c r="E6" s="286"/>
      <c r="F6" s="286"/>
      <c r="G6" s="286"/>
      <c r="H6" s="290"/>
      <c r="I6" s="60" t="s">
        <v>288</v>
      </c>
      <c r="J6" s="60" t="s">
        <v>289</v>
      </c>
      <c r="K6" s="60" t="s">
        <v>290</v>
      </c>
      <c r="L6" s="60" t="s">
        <v>291</v>
      </c>
    </row>
    <row r="7" spans="1:12" ht="46.5" customHeight="1">
      <c r="A7" s="59"/>
      <c r="B7" s="59"/>
      <c r="C7" s="59"/>
      <c r="D7" s="59"/>
      <c r="E7" s="59"/>
      <c r="F7" s="59"/>
      <c r="G7" s="59"/>
      <c r="H7" s="59"/>
      <c r="I7" s="59"/>
      <c r="J7" s="59"/>
      <c r="K7" s="59"/>
      <c r="L7" s="59"/>
    </row>
    <row r="8" spans="1:12" ht="46.5" customHeight="1">
      <c r="A8" s="59"/>
      <c r="B8" s="59"/>
      <c r="C8" s="59"/>
      <c r="D8" s="59"/>
      <c r="E8" s="59"/>
      <c r="F8" s="59"/>
      <c r="G8" s="59"/>
      <c r="H8" s="59"/>
      <c r="I8" s="59"/>
      <c r="J8" s="59"/>
      <c r="K8" s="59"/>
      <c r="L8" s="59"/>
    </row>
    <row r="9" spans="1:12" ht="46.5" customHeight="1">
      <c r="A9" s="59"/>
      <c r="B9" s="59"/>
      <c r="C9" s="59"/>
      <c r="D9" s="59"/>
      <c r="E9" s="59"/>
      <c r="F9" s="59"/>
      <c r="G9" s="59"/>
      <c r="H9" s="59"/>
      <c r="I9" s="59"/>
      <c r="J9" s="59"/>
      <c r="K9" s="59"/>
      <c r="L9" s="59"/>
    </row>
    <row r="10" spans="1:12" ht="46.5" customHeight="1">
      <c r="A10" s="59"/>
      <c r="B10" s="59"/>
      <c r="C10" s="59"/>
      <c r="D10" s="59"/>
      <c r="E10" s="59"/>
      <c r="F10" s="59"/>
      <c r="G10" s="59"/>
      <c r="H10" s="59"/>
      <c r="I10" s="59"/>
      <c r="J10" s="59"/>
      <c r="K10" s="59"/>
      <c r="L10" s="59"/>
    </row>
    <row r="11" spans="1:12" ht="46.5" customHeight="1">
      <c r="A11" s="59"/>
      <c r="B11" s="59"/>
      <c r="C11" s="59"/>
      <c r="D11" s="59"/>
      <c r="E11" s="59"/>
      <c r="F11" s="59"/>
      <c r="G11" s="59"/>
      <c r="H11" s="59"/>
      <c r="I11" s="59"/>
      <c r="J11" s="59"/>
      <c r="K11" s="59"/>
      <c r="L11" s="59"/>
    </row>
    <row r="12" spans="1:12" ht="46.5" customHeight="1">
      <c r="A12" s="59"/>
      <c r="B12" s="59"/>
      <c r="C12" s="59"/>
      <c r="D12" s="59"/>
      <c r="E12" s="59"/>
      <c r="F12" s="59"/>
      <c r="G12" s="59"/>
      <c r="H12" s="59"/>
      <c r="I12" s="59"/>
      <c r="J12" s="59"/>
      <c r="K12" s="59"/>
      <c r="L12" s="59"/>
    </row>
    <row r="13" spans="1:12" ht="46.5" customHeight="1">
      <c r="A13" s="59"/>
      <c r="B13" s="59"/>
      <c r="C13" s="59"/>
      <c r="D13" s="59"/>
      <c r="E13" s="59"/>
      <c r="F13" s="59"/>
      <c r="G13" s="59"/>
      <c r="H13" s="59"/>
      <c r="I13" s="59"/>
      <c r="J13" s="59"/>
      <c r="K13" s="59"/>
      <c r="L13" s="59"/>
    </row>
  </sheetData>
  <sheetProtection/>
  <mergeCells count="10">
    <mergeCell ref="A2:L2"/>
    <mergeCell ref="I5:L5"/>
    <mergeCell ref="A5:A6"/>
    <mergeCell ref="B5:B6"/>
    <mergeCell ref="C5:C6"/>
    <mergeCell ref="D5:D6"/>
    <mergeCell ref="E5:E6"/>
    <mergeCell ref="F5:F6"/>
    <mergeCell ref="G5:G6"/>
    <mergeCell ref="H5:H6"/>
  </mergeCells>
  <printOptions horizontalCentered="1" verticalCentered="1"/>
  <pageMargins left="0" right="0" top="0" bottom="0" header="0" footer="0"/>
  <pageSetup horizontalDpi="600" verticalDpi="600" orientation="landscape" paperSize="9" scale="85"/>
</worksheet>
</file>

<file path=xl/worksheets/sheet41.xml><?xml version="1.0" encoding="utf-8"?>
<worksheet xmlns="http://schemas.openxmlformats.org/spreadsheetml/2006/main" xmlns:r="http://schemas.openxmlformats.org/officeDocument/2006/relationships">
  <dimension ref="A1:P11"/>
  <sheetViews>
    <sheetView showGridLines="0" showZeros="0" zoomScalePageLayoutView="0" workbookViewId="0" topLeftCell="A1">
      <selection activeCell="C10" sqref="C10"/>
    </sheetView>
  </sheetViews>
  <sheetFormatPr defaultColWidth="9.16015625" defaultRowHeight="12.75" customHeight="1"/>
  <cols>
    <col min="1" max="1" width="62" style="0" customWidth="1"/>
    <col min="2" max="3" width="35.5" style="0" customWidth="1"/>
  </cols>
  <sheetData>
    <row r="1" spans="1:3" ht="35.25" customHeight="1">
      <c r="A1" s="257" t="s">
        <v>292</v>
      </c>
      <c r="B1" s="257"/>
      <c r="C1" s="257"/>
    </row>
    <row r="2" spans="1:3" ht="21" customHeight="1">
      <c r="A2" s="41"/>
      <c r="B2" s="41"/>
      <c r="C2" s="42" t="s">
        <v>293</v>
      </c>
    </row>
    <row r="3" spans="1:3" ht="24.75" customHeight="1">
      <c r="A3" s="43" t="s">
        <v>294</v>
      </c>
      <c r="B3" s="43"/>
      <c r="C3" s="44" t="s">
        <v>25</v>
      </c>
    </row>
    <row r="4" spans="1:16" s="39" customFormat="1" ht="30" customHeight="1">
      <c r="A4" s="233" t="s">
        <v>295</v>
      </c>
      <c r="B4" s="45" t="s">
        <v>296</v>
      </c>
      <c r="C4" s="46"/>
      <c r="F4" s="55"/>
      <c r="P4" s="55"/>
    </row>
    <row r="5" spans="1:16" s="39" customFormat="1" ht="43.5" customHeight="1">
      <c r="A5" s="233"/>
      <c r="B5" s="47" t="s">
        <v>297</v>
      </c>
      <c r="C5" s="48" t="s">
        <v>298</v>
      </c>
      <c r="E5" s="56">
        <v>3.6</v>
      </c>
      <c r="F5" s="57">
        <v>0</v>
      </c>
      <c r="G5" s="57">
        <v>0.6</v>
      </c>
      <c r="H5" s="56">
        <v>3</v>
      </c>
      <c r="I5" s="57">
        <v>0</v>
      </c>
      <c r="J5" s="56">
        <v>3</v>
      </c>
      <c r="K5" s="56">
        <v>9.4</v>
      </c>
      <c r="L5" s="57">
        <v>0</v>
      </c>
      <c r="M5" s="57">
        <v>0.7</v>
      </c>
      <c r="N5" s="56">
        <v>8.7</v>
      </c>
      <c r="O5" s="57">
        <v>0</v>
      </c>
      <c r="P5" s="56">
        <v>8.7</v>
      </c>
    </row>
    <row r="6" spans="1:16" s="39" customFormat="1" ht="34.5" customHeight="1">
      <c r="A6" s="49" t="s">
        <v>299</v>
      </c>
      <c r="B6" s="50">
        <f>B8+B9</f>
        <v>6.63</v>
      </c>
      <c r="C6" s="50">
        <f>C8+C9</f>
        <v>6.98</v>
      </c>
      <c r="E6" s="55"/>
      <c r="G6" s="55"/>
      <c r="I6" s="55"/>
      <c r="J6" s="55"/>
      <c r="K6" s="55"/>
      <c r="L6" s="55"/>
      <c r="M6" s="55"/>
      <c r="N6" s="55"/>
      <c r="O6" s="55"/>
      <c r="P6" s="55"/>
    </row>
    <row r="7" spans="1:16" s="40" customFormat="1" ht="34.5" customHeight="1">
      <c r="A7" s="51" t="s">
        <v>300</v>
      </c>
      <c r="B7" s="52"/>
      <c r="C7" s="52"/>
      <c r="D7" s="53"/>
      <c r="E7" s="53"/>
      <c r="F7" s="53"/>
      <c r="G7" s="53"/>
      <c r="H7" s="53"/>
      <c r="I7" s="53"/>
      <c r="J7" s="53"/>
      <c r="K7" s="53"/>
      <c r="L7" s="53"/>
      <c r="M7" s="53"/>
      <c r="O7" s="53"/>
      <c r="P7" s="53"/>
    </row>
    <row r="8" spans="1:16" s="40" customFormat="1" ht="34.5" customHeight="1">
      <c r="A8" s="54" t="s">
        <v>301</v>
      </c>
      <c r="B8" s="50">
        <v>0.93</v>
      </c>
      <c r="C8" s="52">
        <v>0.98</v>
      </c>
      <c r="D8" s="53"/>
      <c r="E8" s="53"/>
      <c r="G8" s="53"/>
      <c r="H8" s="53"/>
      <c r="I8" s="53"/>
      <c r="J8" s="53"/>
      <c r="K8" s="53"/>
      <c r="L8" s="53"/>
      <c r="M8" s="53"/>
      <c r="O8" s="53"/>
      <c r="P8" s="53"/>
    </row>
    <row r="9" spans="1:16" s="40" customFormat="1" ht="34.5" customHeight="1">
      <c r="A9" s="54" t="s">
        <v>302</v>
      </c>
      <c r="B9" s="50">
        <f>B11</f>
        <v>5.7</v>
      </c>
      <c r="C9" s="52">
        <f>C11</f>
        <v>6</v>
      </c>
      <c r="D9" s="53"/>
      <c r="E9" s="53"/>
      <c r="H9" s="53"/>
      <c r="I9" s="53"/>
      <c r="L9" s="53"/>
      <c r="N9" s="53"/>
      <c r="P9" s="53"/>
    </row>
    <row r="10" spans="1:9" s="40" customFormat="1" ht="34.5" customHeight="1">
      <c r="A10" s="54" t="s">
        <v>303</v>
      </c>
      <c r="B10" s="50"/>
      <c r="C10" s="52"/>
      <c r="D10" s="53"/>
      <c r="E10" s="53"/>
      <c r="F10" s="53"/>
      <c r="G10" s="53"/>
      <c r="H10" s="53"/>
      <c r="I10" s="53"/>
    </row>
    <row r="11" spans="1:8" s="40" customFormat="1" ht="34.5" customHeight="1">
      <c r="A11" s="54" t="s">
        <v>304</v>
      </c>
      <c r="B11" s="52">
        <v>5.7</v>
      </c>
      <c r="C11" s="52">
        <v>6</v>
      </c>
      <c r="D11" s="53"/>
      <c r="E11" s="53"/>
      <c r="F11" s="53"/>
      <c r="G11" s="53"/>
      <c r="H11" s="53"/>
    </row>
  </sheetData>
  <sheetProtection/>
  <mergeCells count="2">
    <mergeCell ref="A1:C1"/>
    <mergeCell ref="A4:A5"/>
  </mergeCells>
  <printOptions horizontalCentered="1"/>
  <pageMargins left="0.75" right="0.75" top="0.9798611111111111" bottom="0.9798611111111111" header="0.5097222222222222" footer="0.5097222222222222"/>
  <pageSetup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GK28"/>
  <sheetViews>
    <sheetView showGridLines="0" showZeros="0" zoomScalePageLayoutView="0" workbookViewId="0" topLeftCell="A1">
      <selection activeCell="A3" sqref="A3:C3"/>
    </sheetView>
  </sheetViews>
  <sheetFormatPr defaultColWidth="6.83203125" defaultRowHeight="19.5" customHeight="1"/>
  <cols>
    <col min="1" max="1" width="42.83203125" style="18" customWidth="1"/>
    <col min="2" max="2" width="7.66015625" style="19" customWidth="1"/>
    <col min="3" max="3" width="9.83203125" style="19" customWidth="1"/>
    <col min="4" max="4" width="10.66015625" style="19" customWidth="1"/>
    <col min="5" max="5" width="40.83203125" style="19" customWidth="1"/>
    <col min="6" max="6" width="18.16015625" style="19" customWidth="1"/>
    <col min="7" max="7" width="9" style="20" bestFit="1" customWidth="1"/>
    <col min="8" max="193" width="6.83203125" style="20" customWidth="1"/>
  </cols>
  <sheetData>
    <row r="1" spans="1:6" s="14" customFormat="1" ht="36.75" customHeight="1">
      <c r="A1" s="291" t="s">
        <v>305</v>
      </c>
      <c r="B1" s="291"/>
      <c r="C1" s="291"/>
      <c r="D1" s="291"/>
      <c r="E1" s="291"/>
      <c r="F1" s="291"/>
    </row>
    <row r="2" spans="1:6" s="14" customFormat="1" ht="24" customHeight="1">
      <c r="A2" s="21"/>
      <c r="B2" s="21"/>
      <c r="C2" s="21"/>
      <c r="D2" s="21"/>
      <c r="E2" s="21"/>
      <c r="F2" s="32" t="s">
        <v>306</v>
      </c>
    </row>
    <row r="3" spans="1:6" s="14" customFormat="1" ht="15" customHeight="1">
      <c r="A3" s="230" t="s">
        <v>24</v>
      </c>
      <c r="B3" s="230"/>
      <c r="C3" s="230"/>
      <c r="D3" s="23"/>
      <c r="E3" s="23"/>
      <c r="F3" s="33" t="s">
        <v>25</v>
      </c>
    </row>
    <row r="4" spans="1:6" s="15" customFormat="1" ht="24" customHeight="1">
      <c r="A4" s="292" t="s">
        <v>62</v>
      </c>
      <c r="B4" s="232" t="s">
        <v>307</v>
      </c>
      <c r="C4" s="232"/>
      <c r="D4" s="232"/>
      <c r="E4" s="258" t="s">
        <v>83</v>
      </c>
      <c r="F4" s="293" t="s">
        <v>297</v>
      </c>
    </row>
    <row r="5" spans="1:6" s="15" customFormat="1" ht="24.75" customHeight="1">
      <c r="A5" s="292"/>
      <c r="B5" s="232"/>
      <c r="C5" s="232"/>
      <c r="D5" s="232"/>
      <c r="E5" s="258"/>
      <c r="F5" s="293"/>
    </row>
    <row r="6" spans="1:6" s="16" customFormat="1" ht="38.25" customHeight="1">
      <c r="A6" s="292"/>
      <c r="B6" s="25" t="s">
        <v>84</v>
      </c>
      <c r="C6" s="25" t="s">
        <v>85</v>
      </c>
      <c r="D6" s="25" t="s">
        <v>86</v>
      </c>
      <c r="E6" s="258"/>
      <c r="F6" s="293"/>
    </row>
    <row r="7" spans="1:193" s="17" customFormat="1" ht="27.75" customHeight="1">
      <c r="A7" s="26" t="s">
        <v>88</v>
      </c>
      <c r="B7" s="27"/>
      <c r="C7" s="27"/>
      <c r="D7" s="28"/>
      <c r="E7" s="34" t="s">
        <v>65</v>
      </c>
      <c r="F7" s="35">
        <f>F8</f>
        <v>105.76</v>
      </c>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row>
    <row r="8" spans="1:6" ht="19.5" customHeight="1">
      <c r="A8" s="29"/>
      <c r="B8" s="30" t="s">
        <v>189</v>
      </c>
      <c r="C8" s="28"/>
      <c r="D8" s="28"/>
      <c r="E8" s="37" t="s">
        <v>70</v>
      </c>
      <c r="F8" s="38">
        <f>F9+F11+F13+F15+F17+F19+F22+F24+F26</f>
        <v>105.76</v>
      </c>
    </row>
    <row r="9" spans="1:6" ht="19.5" customHeight="1">
      <c r="A9" s="29"/>
      <c r="B9" s="30"/>
      <c r="C9" s="28" t="s">
        <v>190</v>
      </c>
      <c r="D9" s="28"/>
      <c r="E9" s="37" t="s">
        <v>191</v>
      </c>
      <c r="F9" s="38">
        <v>11.5</v>
      </c>
    </row>
    <row r="10" spans="1:6" ht="19.5" customHeight="1">
      <c r="A10" s="29"/>
      <c r="B10" s="30"/>
      <c r="C10" s="28" t="s">
        <v>159</v>
      </c>
      <c r="D10" s="28">
        <v>3020101</v>
      </c>
      <c r="E10" s="37" t="s">
        <v>192</v>
      </c>
      <c r="F10" s="38">
        <v>11.5</v>
      </c>
    </row>
    <row r="11" spans="1:6" ht="19.5" customHeight="1">
      <c r="A11" s="29"/>
      <c r="B11" s="30"/>
      <c r="C11" s="28" t="s">
        <v>193</v>
      </c>
      <c r="D11" s="28"/>
      <c r="E11" s="37" t="s">
        <v>194</v>
      </c>
      <c r="F11" s="38">
        <v>3.2</v>
      </c>
    </row>
    <row r="12" spans="1:6" ht="19.5" customHeight="1">
      <c r="A12" s="29"/>
      <c r="B12" s="30"/>
      <c r="C12" s="28" t="s">
        <v>195</v>
      </c>
      <c r="D12" s="28" t="s">
        <v>308</v>
      </c>
      <c r="E12" s="37" t="s">
        <v>196</v>
      </c>
      <c r="F12" s="38">
        <v>3.2</v>
      </c>
    </row>
    <row r="13" spans="1:6" ht="19.5" customHeight="1">
      <c r="A13" s="29"/>
      <c r="B13" s="30"/>
      <c r="C13" s="28" t="s">
        <v>197</v>
      </c>
      <c r="D13" s="28"/>
      <c r="E13" s="37" t="s">
        <v>198</v>
      </c>
      <c r="F13" s="38">
        <v>1.5</v>
      </c>
    </row>
    <row r="14" spans="1:6" ht="19.5" customHeight="1">
      <c r="A14" s="29"/>
      <c r="B14" s="30"/>
      <c r="C14" s="28" t="s">
        <v>199</v>
      </c>
      <c r="D14" s="28" t="s">
        <v>309</v>
      </c>
      <c r="E14" s="37" t="s">
        <v>200</v>
      </c>
      <c r="F14" s="38">
        <v>1.5</v>
      </c>
    </row>
    <row r="15" spans="1:6" ht="19.5" customHeight="1">
      <c r="A15" s="26"/>
      <c r="B15" s="30"/>
      <c r="C15" s="28" t="s">
        <v>201</v>
      </c>
      <c r="D15" s="28"/>
      <c r="E15" s="37" t="s">
        <v>202</v>
      </c>
      <c r="F15" s="38">
        <v>0.93</v>
      </c>
    </row>
    <row r="16" spans="1:6" ht="19.5" customHeight="1">
      <c r="A16" s="29"/>
      <c r="B16" s="30"/>
      <c r="C16" s="28" t="s">
        <v>203</v>
      </c>
      <c r="D16" s="28" t="s">
        <v>310</v>
      </c>
      <c r="E16" s="37" t="s">
        <v>204</v>
      </c>
      <c r="F16" s="38">
        <v>0.93</v>
      </c>
    </row>
    <row r="17" spans="1:6" ht="19.5" customHeight="1">
      <c r="A17" s="29"/>
      <c r="B17" s="30"/>
      <c r="C17" s="28" t="s">
        <v>205</v>
      </c>
      <c r="D17" s="28"/>
      <c r="E17" s="37" t="s">
        <v>206</v>
      </c>
      <c r="F17" s="38">
        <v>7.84</v>
      </c>
    </row>
    <row r="18" spans="1:6" ht="19.5" customHeight="1">
      <c r="A18" s="29"/>
      <c r="B18" s="30"/>
      <c r="C18" s="28" t="s">
        <v>207</v>
      </c>
      <c r="D18" s="28" t="s">
        <v>311</v>
      </c>
      <c r="E18" s="37" t="s">
        <v>208</v>
      </c>
      <c r="F18" s="38">
        <v>7.84</v>
      </c>
    </row>
    <row r="19" spans="1:6" ht="19.5" customHeight="1">
      <c r="A19" s="29"/>
      <c r="B19" s="30"/>
      <c r="C19" s="28" t="s">
        <v>209</v>
      </c>
      <c r="D19" s="28"/>
      <c r="E19" s="37" t="s">
        <v>210</v>
      </c>
      <c r="F19" s="38">
        <f>F20+F21</f>
        <v>7.9</v>
      </c>
    </row>
    <row r="20" spans="1:6" ht="19.5" customHeight="1">
      <c r="A20" s="29"/>
      <c r="B20" s="30"/>
      <c r="C20" s="28" t="s">
        <v>211</v>
      </c>
      <c r="D20" s="28" t="s">
        <v>312</v>
      </c>
      <c r="E20" s="37" t="s">
        <v>212</v>
      </c>
      <c r="F20" s="38">
        <v>3.16</v>
      </c>
    </row>
    <row r="21" spans="1:6" ht="19.5" customHeight="1">
      <c r="A21" s="31"/>
      <c r="B21" s="30"/>
      <c r="C21" s="28" t="s">
        <v>211</v>
      </c>
      <c r="D21" s="28" t="s">
        <v>313</v>
      </c>
      <c r="E21" s="37" t="s">
        <v>213</v>
      </c>
      <c r="F21" s="38">
        <v>4.74</v>
      </c>
    </row>
    <row r="22" spans="1:6" ht="19.5" customHeight="1">
      <c r="A22" s="31"/>
      <c r="B22" s="30"/>
      <c r="C22" s="28" t="s">
        <v>214</v>
      </c>
      <c r="D22" s="28"/>
      <c r="E22" s="37" t="s">
        <v>215</v>
      </c>
      <c r="F22" s="38">
        <v>5.7</v>
      </c>
    </row>
    <row r="23" spans="1:6" ht="19.5" customHeight="1">
      <c r="A23" s="31"/>
      <c r="B23" s="30"/>
      <c r="C23" s="28" t="s">
        <v>216</v>
      </c>
      <c r="D23" s="28" t="s">
        <v>314</v>
      </c>
      <c r="E23" s="37" t="s">
        <v>217</v>
      </c>
      <c r="F23" s="38">
        <v>5.7</v>
      </c>
    </row>
    <row r="24" spans="1:6" ht="19.5" customHeight="1">
      <c r="A24" s="31"/>
      <c r="B24" s="30"/>
      <c r="C24" s="28" t="s">
        <v>218</v>
      </c>
      <c r="D24" s="28"/>
      <c r="E24" s="37" t="s">
        <v>219</v>
      </c>
      <c r="F24" s="38">
        <v>48.02</v>
      </c>
    </row>
    <row r="25" spans="1:6" ht="19.5" customHeight="1">
      <c r="A25" s="31"/>
      <c r="B25" s="30"/>
      <c r="C25" s="28" t="s">
        <v>220</v>
      </c>
      <c r="D25" s="28" t="s">
        <v>315</v>
      </c>
      <c r="E25" s="37" t="s">
        <v>221</v>
      </c>
      <c r="F25" s="38">
        <v>48.02</v>
      </c>
    </row>
    <row r="26" spans="1:6" ht="19.5" customHeight="1">
      <c r="A26" s="31"/>
      <c r="B26" s="30"/>
      <c r="C26" s="28" t="s">
        <v>222</v>
      </c>
      <c r="D26" s="28"/>
      <c r="E26" s="37" t="s">
        <v>223</v>
      </c>
      <c r="F26" s="38">
        <f>F27+F28</f>
        <v>19.17</v>
      </c>
    </row>
    <row r="27" spans="1:6" ht="19.5" customHeight="1">
      <c r="A27" s="31"/>
      <c r="B27" s="30"/>
      <c r="C27" s="28" t="s">
        <v>224</v>
      </c>
      <c r="D27" s="28" t="s">
        <v>316</v>
      </c>
      <c r="E27" s="37" t="s">
        <v>225</v>
      </c>
      <c r="F27" s="38">
        <v>5.86</v>
      </c>
    </row>
    <row r="28" spans="1:6" ht="19.5" customHeight="1">
      <c r="A28" s="31"/>
      <c r="B28" s="30"/>
      <c r="C28" s="28" t="s">
        <v>224</v>
      </c>
      <c r="D28" s="28" t="s">
        <v>317</v>
      </c>
      <c r="E28" s="37" t="s">
        <v>226</v>
      </c>
      <c r="F28" s="38">
        <v>13.31</v>
      </c>
    </row>
  </sheetData>
  <sheetProtection/>
  <mergeCells count="6">
    <mergeCell ref="A1:F1"/>
    <mergeCell ref="A3:C3"/>
    <mergeCell ref="A4:A6"/>
    <mergeCell ref="E4:E6"/>
    <mergeCell ref="F4:F6"/>
    <mergeCell ref="B4:D5"/>
  </mergeCells>
  <printOptions horizontalCentered="1"/>
  <pageMargins left="0.39305555555555555" right="0.39305555555555555" top="0.9840277777777777" bottom="0.9840277777777777" header="0" footer="0"/>
  <pageSetup fitToHeight="100" horizontalDpi="600" verticalDpi="600" orientation="landscape" paperSize="9"/>
</worksheet>
</file>

<file path=xl/worksheets/sheet43.xml><?xml version="1.0" encoding="utf-8"?>
<worksheet xmlns="http://schemas.openxmlformats.org/spreadsheetml/2006/main" xmlns:r="http://schemas.openxmlformats.org/officeDocument/2006/relationships">
  <dimension ref="A1:K16"/>
  <sheetViews>
    <sheetView zoomScale="55" zoomScaleNormal="55" zoomScalePageLayoutView="0" workbookViewId="0" topLeftCell="A1">
      <selection activeCell="A4" sqref="A4:C4"/>
    </sheetView>
  </sheetViews>
  <sheetFormatPr defaultColWidth="9.33203125" defaultRowHeight="11.25"/>
  <cols>
    <col min="1" max="1" width="22.5" style="2" customWidth="1"/>
    <col min="2" max="6" width="20.83203125" style="2" customWidth="1"/>
    <col min="7" max="7" width="25.83203125" style="2" customWidth="1"/>
    <col min="8" max="11" width="20.83203125" style="2" customWidth="1"/>
  </cols>
  <sheetData>
    <row r="1" spans="1:11" s="1" customFormat="1" ht="32.25" customHeight="1">
      <c r="A1" s="2" t="s">
        <v>318</v>
      </c>
      <c r="B1" s="2"/>
      <c r="C1" s="2"/>
      <c r="D1" s="2"/>
      <c r="E1" s="2"/>
      <c r="F1" s="2"/>
      <c r="G1" s="2"/>
      <c r="H1" s="2"/>
      <c r="I1" s="2"/>
      <c r="J1" s="2"/>
      <c r="K1" s="2"/>
    </row>
    <row r="2" spans="1:11" s="1" customFormat="1" ht="47.25" customHeight="1">
      <c r="A2" s="294" t="s">
        <v>319</v>
      </c>
      <c r="B2" s="294"/>
      <c r="C2" s="294"/>
      <c r="D2" s="294"/>
      <c r="E2" s="294"/>
      <c r="F2" s="294"/>
      <c r="G2" s="294"/>
      <c r="H2" s="294"/>
      <c r="I2" s="294"/>
      <c r="J2" s="294"/>
      <c r="K2" s="294"/>
    </row>
    <row r="3" spans="1:11" s="1" customFormat="1" ht="47.25" customHeight="1">
      <c r="A3" s="3"/>
      <c r="B3" s="3"/>
      <c r="C3" s="3"/>
      <c r="D3" s="3"/>
      <c r="E3" s="3"/>
      <c r="F3" s="3"/>
      <c r="G3" s="3"/>
      <c r="H3" s="3"/>
      <c r="I3" s="3"/>
      <c r="J3" s="3"/>
      <c r="K3" s="11" t="s">
        <v>320</v>
      </c>
    </row>
    <row r="4" spans="1:11" s="1" customFormat="1" ht="31.5" customHeight="1">
      <c r="A4" s="295" t="s">
        <v>321</v>
      </c>
      <c r="B4" s="296"/>
      <c r="C4" s="296"/>
      <c r="D4" s="4" t="s">
        <v>322</v>
      </c>
      <c r="E4" s="297"/>
      <c r="F4" s="298"/>
      <c r="G4" s="4" t="s">
        <v>323</v>
      </c>
      <c r="H4" s="10"/>
      <c r="I4" s="12"/>
      <c r="J4" s="2"/>
      <c r="K4" s="13" t="s">
        <v>25</v>
      </c>
    </row>
    <row r="5" spans="1:11" s="1" customFormat="1" ht="52.5" customHeight="1">
      <c r="A5" s="9" t="s">
        <v>264</v>
      </c>
      <c r="B5" s="9" t="s">
        <v>324</v>
      </c>
      <c r="C5" s="9" t="s">
        <v>325</v>
      </c>
      <c r="D5" s="5" t="s">
        <v>326</v>
      </c>
      <c r="E5" s="5" t="s">
        <v>327</v>
      </c>
      <c r="F5" s="5" t="s">
        <v>328</v>
      </c>
      <c r="G5" s="5" t="s">
        <v>329</v>
      </c>
      <c r="H5" s="5" t="s">
        <v>330</v>
      </c>
      <c r="I5" s="5" t="s">
        <v>331</v>
      </c>
      <c r="J5" s="5" t="s">
        <v>332</v>
      </c>
      <c r="K5" s="5" t="s">
        <v>333</v>
      </c>
    </row>
    <row r="6" spans="1:11" s="1" customFormat="1" ht="14.25">
      <c r="A6" s="6" t="s">
        <v>334</v>
      </c>
      <c r="B6" s="6">
        <v>1</v>
      </c>
      <c r="C6" s="6">
        <v>2</v>
      </c>
      <c r="D6" s="6">
        <v>3</v>
      </c>
      <c r="E6" s="6">
        <v>4</v>
      </c>
      <c r="F6" s="6">
        <v>5</v>
      </c>
      <c r="G6" s="6">
        <v>6</v>
      </c>
      <c r="H6" s="6">
        <v>7</v>
      </c>
      <c r="I6" s="6">
        <v>8</v>
      </c>
      <c r="J6" s="6">
        <v>9</v>
      </c>
      <c r="K6" s="6"/>
    </row>
    <row r="7" spans="1:11" s="1" customFormat="1" ht="55.5" customHeight="1">
      <c r="A7" s="7" t="s">
        <v>267</v>
      </c>
      <c r="B7" s="8">
        <v>14</v>
      </c>
      <c r="C7" s="8">
        <v>14</v>
      </c>
      <c r="D7" s="8"/>
      <c r="E7" s="8"/>
      <c r="F7" s="8"/>
      <c r="G7" s="8"/>
      <c r="H7" s="8"/>
      <c r="I7" s="8"/>
      <c r="J7" s="8"/>
      <c r="K7" s="8"/>
    </row>
    <row r="8" spans="1:11" s="1" customFormat="1" ht="147.75" customHeight="1">
      <c r="A8" s="5" t="s">
        <v>335</v>
      </c>
      <c r="B8" s="299" t="s">
        <v>268</v>
      </c>
      <c r="C8" s="300"/>
      <c r="D8" s="300"/>
      <c r="E8" s="300"/>
      <c r="F8" s="300"/>
      <c r="G8" s="300"/>
      <c r="H8" s="300"/>
      <c r="I8" s="300"/>
      <c r="J8" s="300"/>
      <c r="K8" s="301"/>
    </row>
    <row r="9" spans="1:11" s="1" customFormat="1" ht="93.75" customHeight="1">
      <c r="A9" s="5" t="s">
        <v>336</v>
      </c>
      <c r="B9" s="299" t="s">
        <v>337</v>
      </c>
      <c r="C9" s="300"/>
      <c r="D9" s="300"/>
      <c r="E9" s="300"/>
      <c r="F9" s="301"/>
      <c r="G9" s="8" t="s">
        <v>338</v>
      </c>
      <c r="H9" s="299" t="s">
        <v>339</v>
      </c>
      <c r="I9" s="300"/>
      <c r="J9" s="300"/>
      <c r="K9" s="301"/>
    </row>
    <row r="10" spans="1:11" s="1" customFormat="1" ht="93.75" customHeight="1">
      <c r="A10" s="5" t="s">
        <v>340</v>
      </c>
      <c r="B10" s="302" t="s">
        <v>341</v>
      </c>
      <c r="C10" s="303"/>
      <c r="D10" s="303"/>
      <c r="E10" s="303"/>
      <c r="F10" s="304"/>
      <c r="G10" s="8" t="s">
        <v>342</v>
      </c>
      <c r="H10" s="299" t="s">
        <v>343</v>
      </c>
      <c r="I10" s="300"/>
      <c r="J10" s="300"/>
      <c r="K10" s="301"/>
    </row>
    <row r="11" spans="1:11" s="1" customFormat="1" ht="36" customHeight="1">
      <c r="A11" s="305" t="s">
        <v>344</v>
      </c>
      <c r="B11" s="305" t="s">
        <v>345</v>
      </c>
      <c r="C11" s="8" t="s">
        <v>346</v>
      </c>
      <c r="D11" s="299" t="s">
        <v>347</v>
      </c>
      <c r="E11" s="300"/>
      <c r="F11" s="301"/>
      <c r="G11" s="305" t="s">
        <v>348</v>
      </c>
      <c r="H11" s="8" t="s">
        <v>349</v>
      </c>
      <c r="I11" s="302" t="s">
        <v>350</v>
      </c>
      <c r="J11" s="303"/>
      <c r="K11" s="304"/>
    </row>
    <row r="12" spans="1:11" s="1" customFormat="1" ht="61.5" customHeight="1">
      <c r="A12" s="306"/>
      <c r="B12" s="306"/>
      <c r="C12" s="8" t="s">
        <v>351</v>
      </c>
      <c r="D12" s="299" t="s">
        <v>352</v>
      </c>
      <c r="E12" s="300"/>
      <c r="F12" s="301"/>
      <c r="G12" s="306"/>
      <c r="H12" s="8" t="s">
        <v>353</v>
      </c>
      <c r="I12" s="302" t="s">
        <v>354</v>
      </c>
      <c r="J12" s="303"/>
      <c r="K12" s="304"/>
    </row>
    <row r="13" spans="1:11" s="1" customFormat="1" ht="36" customHeight="1">
      <c r="A13" s="306"/>
      <c r="B13" s="306"/>
      <c r="C13" s="8" t="s">
        <v>355</v>
      </c>
      <c r="D13" s="299" t="s">
        <v>356</v>
      </c>
      <c r="E13" s="300"/>
      <c r="F13" s="301"/>
      <c r="G13" s="306"/>
      <c r="H13" s="8" t="s">
        <v>357</v>
      </c>
      <c r="I13" s="299" t="s">
        <v>358</v>
      </c>
      <c r="J13" s="300"/>
      <c r="K13" s="301"/>
    </row>
    <row r="14" spans="1:11" s="1" customFormat="1" ht="36" customHeight="1">
      <c r="A14" s="306"/>
      <c r="B14" s="306"/>
      <c r="C14" s="8" t="s">
        <v>359</v>
      </c>
      <c r="D14" s="302"/>
      <c r="E14" s="303"/>
      <c r="F14" s="304"/>
      <c r="G14" s="306"/>
      <c r="H14" s="8" t="s">
        <v>360</v>
      </c>
      <c r="I14" s="302"/>
      <c r="J14" s="303"/>
      <c r="K14" s="304"/>
    </row>
    <row r="15" spans="1:11" s="1" customFormat="1" ht="36" customHeight="1">
      <c r="A15" s="306"/>
      <c r="B15" s="306"/>
      <c r="C15" s="8" t="s">
        <v>361</v>
      </c>
      <c r="D15" s="302"/>
      <c r="E15" s="303"/>
      <c r="F15" s="304"/>
      <c r="G15" s="306"/>
      <c r="H15" s="8" t="s">
        <v>362</v>
      </c>
      <c r="I15" s="302"/>
      <c r="J15" s="303"/>
      <c r="K15" s="304"/>
    </row>
    <row r="16" spans="1:11" s="1" customFormat="1" ht="36" customHeight="1">
      <c r="A16" s="307"/>
      <c r="B16" s="307"/>
      <c r="C16" s="8" t="s">
        <v>363</v>
      </c>
      <c r="D16" s="302"/>
      <c r="E16" s="303"/>
      <c r="F16" s="304"/>
      <c r="G16" s="307"/>
      <c r="H16" s="8" t="s">
        <v>364</v>
      </c>
      <c r="I16" s="302"/>
      <c r="J16" s="303"/>
      <c r="K16" s="304"/>
    </row>
  </sheetData>
  <sheetProtection/>
  <mergeCells count="23">
    <mergeCell ref="D16:F16"/>
    <mergeCell ref="I16:K16"/>
    <mergeCell ref="A11:A16"/>
    <mergeCell ref="B11:B16"/>
    <mergeCell ref="G11:G16"/>
    <mergeCell ref="D13:F13"/>
    <mergeCell ref="I13:K13"/>
    <mergeCell ref="D14:F14"/>
    <mergeCell ref="I14:K14"/>
    <mergeCell ref="D15:F15"/>
    <mergeCell ref="I15:K15"/>
    <mergeCell ref="B10:F10"/>
    <mergeCell ref="H10:K10"/>
    <mergeCell ref="D11:F11"/>
    <mergeCell ref="I11:K11"/>
    <mergeCell ref="D12:F12"/>
    <mergeCell ref="I12:K12"/>
    <mergeCell ref="A2:K2"/>
    <mergeCell ref="A4:C4"/>
    <mergeCell ref="E4:F4"/>
    <mergeCell ref="B8:K8"/>
    <mergeCell ref="B9:F9"/>
    <mergeCell ref="H9:K9"/>
  </mergeCells>
  <printOptions/>
  <pageMargins left="0.6986111111111111" right="0.6986111111111111"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K16"/>
  <sheetViews>
    <sheetView zoomScale="55" zoomScaleNormal="55" zoomScalePageLayoutView="0" workbookViewId="0" topLeftCell="A3">
      <selection activeCell="B9" sqref="B9:F9"/>
    </sheetView>
  </sheetViews>
  <sheetFormatPr defaultColWidth="9.33203125" defaultRowHeight="11.25"/>
  <cols>
    <col min="1" max="1" width="22.5" style="2" customWidth="1"/>
    <col min="2" max="6" width="20.83203125" style="2" customWidth="1"/>
    <col min="7" max="7" width="25.83203125" style="2" customWidth="1"/>
    <col min="8" max="11" width="20.83203125" style="2" customWidth="1"/>
  </cols>
  <sheetData>
    <row r="1" spans="1:11" s="1" customFormat="1" ht="32.25" customHeight="1">
      <c r="A1" s="2" t="s">
        <v>318</v>
      </c>
      <c r="B1" s="2"/>
      <c r="C1" s="2"/>
      <c r="D1" s="2"/>
      <c r="E1" s="2"/>
      <c r="F1" s="2"/>
      <c r="G1" s="2"/>
      <c r="H1" s="2"/>
      <c r="I1" s="2"/>
      <c r="J1" s="2"/>
      <c r="K1" s="2"/>
    </row>
    <row r="2" spans="1:11" s="1" customFormat="1" ht="47.25" customHeight="1">
      <c r="A2" s="294" t="s">
        <v>319</v>
      </c>
      <c r="B2" s="294"/>
      <c r="C2" s="294"/>
      <c r="D2" s="294"/>
      <c r="E2" s="294"/>
      <c r="F2" s="294"/>
      <c r="G2" s="294"/>
      <c r="H2" s="294"/>
      <c r="I2" s="294"/>
      <c r="J2" s="294"/>
      <c r="K2" s="294"/>
    </row>
    <row r="3" spans="1:11" s="1" customFormat="1" ht="47.25" customHeight="1">
      <c r="A3" s="3"/>
      <c r="B3" s="3"/>
      <c r="C3" s="3"/>
      <c r="D3" s="3"/>
      <c r="E3" s="3"/>
      <c r="F3" s="3"/>
      <c r="G3" s="3"/>
      <c r="H3" s="3"/>
      <c r="I3" s="3"/>
      <c r="J3" s="3"/>
      <c r="K3" s="11" t="s">
        <v>320</v>
      </c>
    </row>
    <row r="4" spans="1:11" s="1" customFormat="1" ht="31.5" customHeight="1">
      <c r="A4" s="295" t="s">
        <v>321</v>
      </c>
      <c r="B4" s="296"/>
      <c r="C4" s="296"/>
      <c r="D4" s="4" t="s">
        <v>322</v>
      </c>
      <c r="E4" s="297"/>
      <c r="F4" s="298"/>
      <c r="G4" s="4" t="s">
        <v>323</v>
      </c>
      <c r="H4" s="10"/>
      <c r="I4" s="12"/>
      <c r="J4" s="2"/>
      <c r="K4" s="13" t="s">
        <v>25</v>
      </c>
    </row>
    <row r="5" spans="1:11" s="1" customFormat="1" ht="52.5" customHeight="1">
      <c r="A5" s="5" t="s">
        <v>264</v>
      </c>
      <c r="B5" s="5" t="s">
        <v>324</v>
      </c>
      <c r="C5" s="5" t="s">
        <v>325</v>
      </c>
      <c r="D5" s="5" t="s">
        <v>326</v>
      </c>
      <c r="E5" s="5" t="s">
        <v>327</v>
      </c>
      <c r="F5" s="5" t="s">
        <v>328</v>
      </c>
      <c r="G5" s="5" t="s">
        <v>329</v>
      </c>
      <c r="H5" s="5" t="s">
        <v>330</v>
      </c>
      <c r="I5" s="5" t="s">
        <v>331</v>
      </c>
      <c r="J5" s="5" t="s">
        <v>332</v>
      </c>
      <c r="K5" s="5" t="s">
        <v>333</v>
      </c>
    </row>
    <row r="6" spans="1:11" s="1" customFormat="1" ht="14.25">
      <c r="A6" s="6" t="s">
        <v>334</v>
      </c>
      <c r="B6" s="6">
        <v>1</v>
      </c>
      <c r="C6" s="6">
        <v>2</v>
      </c>
      <c r="D6" s="6">
        <v>3</v>
      </c>
      <c r="E6" s="6">
        <v>4</v>
      </c>
      <c r="F6" s="6">
        <v>5</v>
      </c>
      <c r="G6" s="6">
        <v>6</v>
      </c>
      <c r="H6" s="6">
        <v>7</v>
      </c>
      <c r="I6" s="6">
        <v>8</v>
      </c>
      <c r="J6" s="6">
        <v>9</v>
      </c>
      <c r="K6" s="6"/>
    </row>
    <row r="7" spans="1:11" s="1" customFormat="1" ht="55.5" customHeight="1">
      <c r="A7" s="7" t="s">
        <v>267</v>
      </c>
      <c r="B7" s="8">
        <v>10</v>
      </c>
      <c r="C7" s="8">
        <v>10</v>
      </c>
      <c r="D7" s="8"/>
      <c r="E7" s="8"/>
      <c r="F7" s="8"/>
      <c r="G7" s="8"/>
      <c r="H7" s="8"/>
      <c r="I7" s="8"/>
      <c r="J7" s="8"/>
      <c r="K7" s="8"/>
    </row>
    <row r="8" spans="1:11" s="1" customFormat="1" ht="124.5" customHeight="1">
      <c r="A8" s="5" t="s">
        <v>335</v>
      </c>
      <c r="B8" s="299" t="s">
        <v>365</v>
      </c>
      <c r="C8" s="300"/>
      <c r="D8" s="300"/>
      <c r="E8" s="300"/>
      <c r="F8" s="300"/>
      <c r="G8" s="300"/>
      <c r="H8" s="300"/>
      <c r="I8" s="300"/>
      <c r="J8" s="300"/>
      <c r="K8" s="301"/>
    </row>
    <row r="9" spans="1:11" s="1" customFormat="1" ht="93.75" customHeight="1">
      <c r="A9" s="5" t="s">
        <v>336</v>
      </c>
      <c r="B9" s="299" t="s">
        <v>366</v>
      </c>
      <c r="C9" s="300"/>
      <c r="D9" s="300"/>
      <c r="E9" s="300"/>
      <c r="F9" s="301"/>
      <c r="G9" s="8" t="s">
        <v>338</v>
      </c>
      <c r="H9" s="299" t="s">
        <v>367</v>
      </c>
      <c r="I9" s="300"/>
      <c r="J9" s="300"/>
      <c r="K9" s="301"/>
    </row>
    <row r="10" spans="1:11" s="1" customFormat="1" ht="93.75" customHeight="1">
      <c r="A10" s="5" t="s">
        <v>340</v>
      </c>
      <c r="B10" s="302" t="s">
        <v>368</v>
      </c>
      <c r="C10" s="303"/>
      <c r="D10" s="303"/>
      <c r="E10" s="303"/>
      <c r="F10" s="304"/>
      <c r="G10" s="8" t="s">
        <v>342</v>
      </c>
      <c r="H10" s="299" t="s">
        <v>369</v>
      </c>
      <c r="I10" s="300"/>
      <c r="J10" s="300"/>
      <c r="K10" s="301"/>
    </row>
    <row r="11" spans="1:11" s="1" customFormat="1" ht="36" customHeight="1">
      <c r="A11" s="305" t="s">
        <v>344</v>
      </c>
      <c r="B11" s="305" t="s">
        <v>345</v>
      </c>
      <c r="C11" s="8" t="s">
        <v>346</v>
      </c>
      <c r="D11" s="299" t="s">
        <v>370</v>
      </c>
      <c r="E11" s="300"/>
      <c r="F11" s="301"/>
      <c r="G11" s="305" t="s">
        <v>348</v>
      </c>
      <c r="H11" s="8" t="s">
        <v>349</v>
      </c>
      <c r="I11" s="302" t="s">
        <v>371</v>
      </c>
      <c r="J11" s="303"/>
      <c r="K11" s="304"/>
    </row>
    <row r="12" spans="1:11" s="1" customFormat="1" ht="61.5" customHeight="1">
      <c r="A12" s="306"/>
      <c r="B12" s="306"/>
      <c r="C12" s="8" t="s">
        <v>351</v>
      </c>
      <c r="D12" s="299" t="s">
        <v>372</v>
      </c>
      <c r="E12" s="300"/>
      <c r="F12" s="301"/>
      <c r="G12" s="306"/>
      <c r="H12" s="8" t="s">
        <v>353</v>
      </c>
      <c r="I12" s="302" t="s">
        <v>354</v>
      </c>
      <c r="J12" s="303"/>
      <c r="K12" s="304"/>
    </row>
    <row r="13" spans="1:11" s="1" customFormat="1" ht="36" customHeight="1">
      <c r="A13" s="306"/>
      <c r="B13" s="306"/>
      <c r="C13" s="8" t="s">
        <v>355</v>
      </c>
      <c r="D13" s="299" t="s">
        <v>373</v>
      </c>
      <c r="E13" s="300"/>
      <c r="F13" s="301"/>
      <c r="G13" s="306"/>
      <c r="H13" s="8" t="s">
        <v>357</v>
      </c>
      <c r="I13" s="299"/>
      <c r="J13" s="300"/>
      <c r="K13" s="301"/>
    </row>
    <row r="14" spans="1:11" s="1" customFormat="1" ht="36" customHeight="1">
      <c r="A14" s="306"/>
      <c r="B14" s="306"/>
      <c r="C14" s="8" t="s">
        <v>359</v>
      </c>
      <c r="D14" s="302"/>
      <c r="E14" s="303"/>
      <c r="F14" s="304"/>
      <c r="G14" s="306"/>
      <c r="H14" s="8" t="s">
        <v>360</v>
      </c>
      <c r="I14" s="302"/>
      <c r="J14" s="303"/>
      <c r="K14" s="304"/>
    </row>
    <row r="15" spans="1:11" s="1" customFormat="1" ht="36" customHeight="1">
      <c r="A15" s="306"/>
      <c r="B15" s="306"/>
      <c r="C15" s="8" t="s">
        <v>361</v>
      </c>
      <c r="D15" s="302"/>
      <c r="E15" s="303"/>
      <c r="F15" s="304"/>
      <c r="G15" s="306"/>
      <c r="H15" s="8" t="s">
        <v>362</v>
      </c>
      <c r="I15" s="302"/>
      <c r="J15" s="303"/>
      <c r="K15" s="304"/>
    </row>
    <row r="16" spans="1:11" s="1" customFormat="1" ht="36" customHeight="1">
      <c r="A16" s="307"/>
      <c r="B16" s="307"/>
      <c r="C16" s="8" t="s">
        <v>363</v>
      </c>
      <c r="D16" s="302"/>
      <c r="E16" s="303"/>
      <c r="F16" s="304"/>
      <c r="G16" s="307"/>
      <c r="H16" s="8" t="s">
        <v>364</v>
      </c>
      <c r="I16" s="302"/>
      <c r="J16" s="303"/>
      <c r="K16" s="304"/>
    </row>
  </sheetData>
  <sheetProtection/>
  <mergeCells count="23">
    <mergeCell ref="D16:F16"/>
    <mergeCell ref="I16:K16"/>
    <mergeCell ref="A11:A16"/>
    <mergeCell ref="B11:B16"/>
    <mergeCell ref="G11:G16"/>
    <mergeCell ref="D13:F13"/>
    <mergeCell ref="I13:K13"/>
    <mergeCell ref="D14:F14"/>
    <mergeCell ref="I14:K14"/>
    <mergeCell ref="D15:F15"/>
    <mergeCell ref="I15:K15"/>
    <mergeCell ref="B10:F10"/>
    <mergeCell ref="H10:K10"/>
    <mergeCell ref="D11:F11"/>
    <mergeCell ref="I11:K11"/>
    <mergeCell ref="D12:F12"/>
    <mergeCell ref="I12:K12"/>
    <mergeCell ref="A2:K2"/>
    <mergeCell ref="A4:C4"/>
    <mergeCell ref="E4:F4"/>
    <mergeCell ref="B8:K8"/>
    <mergeCell ref="B9:F9"/>
    <mergeCell ref="H9:K9"/>
  </mergeCells>
  <printOptions/>
  <pageMargins left="0.6986111111111111" right="0.6986111111111111"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K16"/>
  <sheetViews>
    <sheetView zoomScale="55" zoomScaleNormal="55" zoomScalePageLayoutView="0" workbookViewId="0" topLeftCell="A1">
      <selection activeCell="A5" sqref="A5:C5"/>
    </sheetView>
  </sheetViews>
  <sheetFormatPr defaultColWidth="9.33203125" defaultRowHeight="11.25"/>
  <cols>
    <col min="1" max="1" width="22.5" style="2" customWidth="1"/>
    <col min="2" max="6" width="20.83203125" style="2" customWidth="1"/>
    <col min="7" max="7" width="25.83203125" style="2" customWidth="1"/>
    <col min="8" max="11" width="20.83203125" style="2" customWidth="1"/>
  </cols>
  <sheetData>
    <row r="1" spans="1:11" s="1" customFormat="1" ht="32.25" customHeight="1">
      <c r="A1" s="2" t="s">
        <v>318</v>
      </c>
      <c r="B1" s="2"/>
      <c r="C1" s="2"/>
      <c r="D1" s="2"/>
      <c r="E1" s="2"/>
      <c r="F1" s="2"/>
      <c r="G1" s="2"/>
      <c r="H1" s="2"/>
      <c r="I1" s="2"/>
      <c r="J1" s="2"/>
      <c r="K1" s="2"/>
    </row>
    <row r="2" spans="1:11" s="1" customFormat="1" ht="47.25" customHeight="1">
      <c r="A2" s="294" t="s">
        <v>319</v>
      </c>
      <c r="B2" s="294"/>
      <c r="C2" s="294"/>
      <c r="D2" s="294"/>
      <c r="E2" s="294"/>
      <c r="F2" s="294"/>
      <c r="G2" s="294"/>
      <c r="H2" s="294"/>
      <c r="I2" s="294"/>
      <c r="J2" s="294"/>
      <c r="K2" s="294"/>
    </row>
    <row r="3" spans="1:11" s="1" customFormat="1" ht="47.25" customHeight="1">
      <c r="A3" s="3"/>
      <c r="B3" s="3"/>
      <c r="C3" s="3"/>
      <c r="D3" s="3"/>
      <c r="E3" s="3"/>
      <c r="F3" s="3"/>
      <c r="G3" s="3"/>
      <c r="H3" s="3"/>
      <c r="I3" s="3"/>
      <c r="J3" s="3"/>
      <c r="K3" s="11" t="s">
        <v>320</v>
      </c>
    </row>
    <row r="4" spans="1:11" s="1" customFormat="1" ht="31.5" customHeight="1">
      <c r="A4" s="295" t="s">
        <v>321</v>
      </c>
      <c r="B4" s="296"/>
      <c r="C4" s="296"/>
      <c r="D4" s="4" t="s">
        <v>322</v>
      </c>
      <c r="E4" s="297"/>
      <c r="F4" s="298"/>
      <c r="G4" s="4" t="s">
        <v>323</v>
      </c>
      <c r="H4" s="10"/>
      <c r="I4" s="12"/>
      <c r="J4" s="2"/>
      <c r="K4" s="13" t="s">
        <v>25</v>
      </c>
    </row>
    <row r="5" spans="1:11" s="1" customFormat="1" ht="52.5" customHeight="1">
      <c r="A5" s="5" t="s">
        <v>264</v>
      </c>
      <c r="B5" s="5" t="s">
        <v>324</v>
      </c>
      <c r="C5" s="5" t="s">
        <v>325</v>
      </c>
      <c r="D5" s="5" t="s">
        <v>326</v>
      </c>
      <c r="E5" s="5" t="s">
        <v>327</v>
      </c>
      <c r="F5" s="5" t="s">
        <v>328</v>
      </c>
      <c r="G5" s="5" t="s">
        <v>329</v>
      </c>
      <c r="H5" s="5" t="s">
        <v>330</v>
      </c>
      <c r="I5" s="5" t="s">
        <v>331</v>
      </c>
      <c r="J5" s="5" t="s">
        <v>332</v>
      </c>
      <c r="K5" s="5" t="s">
        <v>333</v>
      </c>
    </row>
    <row r="6" spans="1:11" s="1" customFormat="1" ht="14.25">
      <c r="A6" s="6" t="s">
        <v>334</v>
      </c>
      <c r="B6" s="6">
        <v>1</v>
      </c>
      <c r="C6" s="6">
        <v>2</v>
      </c>
      <c r="D6" s="6">
        <v>3</v>
      </c>
      <c r="E6" s="6">
        <v>4</v>
      </c>
      <c r="F6" s="6">
        <v>5</v>
      </c>
      <c r="G6" s="6">
        <v>6</v>
      </c>
      <c r="H6" s="6">
        <v>7</v>
      </c>
      <c r="I6" s="6">
        <v>8</v>
      </c>
      <c r="J6" s="6">
        <v>9</v>
      </c>
      <c r="K6" s="6"/>
    </row>
    <row r="7" spans="1:11" s="1" customFormat="1" ht="55.5" customHeight="1">
      <c r="A7" s="7" t="s">
        <v>374</v>
      </c>
      <c r="B7" s="8">
        <v>192.3</v>
      </c>
      <c r="C7" s="8">
        <v>192.3</v>
      </c>
      <c r="D7" s="8"/>
      <c r="E7" s="8"/>
      <c r="F7" s="8"/>
      <c r="G7" s="8"/>
      <c r="H7" s="8"/>
      <c r="I7" s="8"/>
      <c r="J7" s="8"/>
      <c r="K7" s="8"/>
    </row>
    <row r="8" spans="1:11" s="1" customFormat="1" ht="126" customHeight="1">
      <c r="A8" s="5" t="s">
        <v>335</v>
      </c>
      <c r="B8" s="299" t="s">
        <v>272</v>
      </c>
      <c r="C8" s="300"/>
      <c r="D8" s="300"/>
      <c r="E8" s="300"/>
      <c r="F8" s="300"/>
      <c r="G8" s="300"/>
      <c r="H8" s="300"/>
      <c r="I8" s="300"/>
      <c r="J8" s="300"/>
      <c r="K8" s="301"/>
    </row>
    <row r="9" spans="1:11" s="1" customFormat="1" ht="93.75" customHeight="1">
      <c r="A9" s="5" t="s">
        <v>336</v>
      </c>
      <c r="B9" s="299" t="s">
        <v>375</v>
      </c>
      <c r="C9" s="300"/>
      <c r="D9" s="300"/>
      <c r="E9" s="300"/>
      <c r="F9" s="301"/>
      <c r="G9" s="8" t="s">
        <v>338</v>
      </c>
      <c r="H9" s="299" t="s">
        <v>376</v>
      </c>
      <c r="I9" s="300"/>
      <c r="J9" s="300"/>
      <c r="K9" s="301"/>
    </row>
    <row r="10" spans="1:11" s="1" customFormat="1" ht="93.75" customHeight="1">
      <c r="A10" s="5" t="s">
        <v>340</v>
      </c>
      <c r="B10" s="302" t="s">
        <v>377</v>
      </c>
      <c r="C10" s="303"/>
      <c r="D10" s="303"/>
      <c r="E10" s="303"/>
      <c r="F10" s="304"/>
      <c r="G10" s="8" t="s">
        <v>342</v>
      </c>
      <c r="H10" s="299" t="s">
        <v>378</v>
      </c>
      <c r="I10" s="300"/>
      <c r="J10" s="300"/>
      <c r="K10" s="301"/>
    </row>
    <row r="11" spans="1:11" s="1" customFormat="1" ht="36" customHeight="1">
      <c r="A11" s="305" t="s">
        <v>344</v>
      </c>
      <c r="B11" s="305" t="s">
        <v>345</v>
      </c>
      <c r="C11" s="8" t="s">
        <v>346</v>
      </c>
      <c r="D11" s="299" t="s">
        <v>379</v>
      </c>
      <c r="E11" s="300"/>
      <c r="F11" s="301"/>
      <c r="G11" s="305" t="s">
        <v>348</v>
      </c>
      <c r="H11" s="8" t="s">
        <v>349</v>
      </c>
      <c r="I11" s="302" t="s">
        <v>380</v>
      </c>
      <c r="J11" s="303"/>
      <c r="K11" s="304"/>
    </row>
    <row r="12" spans="1:11" s="1" customFormat="1" ht="61.5" customHeight="1">
      <c r="A12" s="306"/>
      <c r="B12" s="306"/>
      <c r="C12" s="8" t="s">
        <v>351</v>
      </c>
      <c r="D12" s="299" t="s">
        <v>381</v>
      </c>
      <c r="E12" s="300"/>
      <c r="F12" s="301"/>
      <c r="G12" s="306"/>
      <c r="H12" s="8" t="s">
        <v>353</v>
      </c>
      <c r="I12" s="302" t="s">
        <v>382</v>
      </c>
      <c r="J12" s="303"/>
      <c r="K12" s="304"/>
    </row>
    <row r="13" spans="1:11" s="1" customFormat="1" ht="45" customHeight="1">
      <c r="A13" s="306"/>
      <c r="B13" s="306"/>
      <c r="C13" s="8" t="s">
        <v>355</v>
      </c>
      <c r="D13" s="299" t="s">
        <v>383</v>
      </c>
      <c r="E13" s="300"/>
      <c r="F13" s="301"/>
      <c r="G13" s="306"/>
      <c r="H13" s="8" t="s">
        <v>357</v>
      </c>
      <c r="I13" s="299" t="s">
        <v>384</v>
      </c>
      <c r="J13" s="300"/>
      <c r="K13" s="301"/>
    </row>
    <row r="14" spans="1:11" s="1" customFormat="1" ht="36" customHeight="1">
      <c r="A14" s="306"/>
      <c r="B14" s="306"/>
      <c r="C14" s="8" t="s">
        <v>359</v>
      </c>
      <c r="D14" s="302"/>
      <c r="E14" s="303"/>
      <c r="F14" s="304"/>
      <c r="G14" s="306"/>
      <c r="H14" s="8" t="s">
        <v>360</v>
      </c>
      <c r="I14" s="302"/>
      <c r="J14" s="303"/>
      <c r="K14" s="304"/>
    </row>
    <row r="15" spans="1:11" s="1" customFormat="1" ht="36" customHeight="1">
      <c r="A15" s="306"/>
      <c r="B15" s="306"/>
      <c r="C15" s="8" t="s">
        <v>361</v>
      </c>
      <c r="D15" s="302"/>
      <c r="E15" s="303"/>
      <c r="F15" s="304"/>
      <c r="G15" s="306"/>
      <c r="H15" s="8" t="s">
        <v>362</v>
      </c>
      <c r="I15" s="302"/>
      <c r="J15" s="303"/>
      <c r="K15" s="304"/>
    </row>
    <row r="16" spans="1:11" s="1" customFormat="1" ht="36" customHeight="1">
      <c r="A16" s="307"/>
      <c r="B16" s="307"/>
      <c r="C16" s="8" t="s">
        <v>363</v>
      </c>
      <c r="D16" s="302"/>
      <c r="E16" s="303"/>
      <c r="F16" s="304"/>
      <c r="G16" s="307"/>
      <c r="H16" s="8" t="s">
        <v>364</v>
      </c>
      <c r="I16" s="302"/>
      <c r="J16" s="303"/>
      <c r="K16" s="304"/>
    </row>
  </sheetData>
  <sheetProtection/>
  <mergeCells count="23">
    <mergeCell ref="D16:F16"/>
    <mergeCell ref="I16:K16"/>
    <mergeCell ref="A11:A16"/>
    <mergeCell ref="B11:B16"/>
    <mergeCell ref="G11:G16"/>
    <mergeCell ref="D13:F13"/>
    <mergeCell ref="I13:K13"/>
    <mergeCell ref="D14:F14"/>
    <mergeCell ref="I14:K14"/>
    <mergeCell ref="D15:F15"/>
    <mergeCell ref="I15:K15"/>
    <mergeCell ref="B10:F10"/>
    <mergeCell ref="H10:K10"/>
    <mergeCell ref="D11:F11"/>
    <mergeCell ref="I11:K11"/>
    <mergeCell ref="D12:F12"/>
    <mergeCell ref="I12:K12"/>
    <mergeCell ref="A2:K2"/>
    <mergeCell ref="A4:C4"/>
    <mergeCell ref="E4:F4"/>
    <mergeCell ref="B8:K8"/>
    <mergeCell ref="B9:F9"/>
    <mergeCell ref="H9:K9"/>
  </mergeCells>
  <printOptions/>
  <pageMargins left="0.6986111111111111" right="0.6986111111111111"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tjj20161018</dc:creator>
  <cp:keywords/>
  <dc:description/>
  <cp:lastModifiedBy>third</cp:lastModifiedBy>
  <cp:lastPrinted>2021-01-26T15:35:48Z</cp:lastPrinted>
  <dcterms:created xsi:type="dcterms:W3CDTF">2017-01-26T10:06:17Z</dcterms:created>
  <dcterms:modified xsi:type="dcterms:W3CDTF">2022-09-09T06:17:54Z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